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rod.protected.ind\user\user09\ms7627\Downloads\"/>
    </mc:Choice>
  </mc:AlternateContent>
  <workbookProtection workbookAlgorithmName="SHA-512" workbookHashValue="DovPCIpSsfr0TbZXgvGmgyCXS9ZqjvmpKx6sHTAsxWedBXSzLd1OJJkXoQthczSHVbHuBtShksnTjIjmnDBoTg==" workbookSaltValue="SifnMPqwcGYC5T3rVCcO0g==" workbookSpinCount="100000" lockStructure="1"/>
  <bookViews>
    <workbookView xWindow="3510" yWindow="1200" windowWidth="7950" windowHeight="5595" tabRatio="761"/>
  </bookViews>
  <sheets>
    <sheet name="Calculator" sheetId="1" r:id="rId1"/>
    <sheet name="Help sheet" sheetId="4" r:id="rId2"/>
    <sheet name="Worksheet" sheetId="6" r:id="rId3"/>
    <sheet name="Gutter Downpipe select - hide" sheetId="3" state="hidden" r:id="rId4"/>
    <sheet name="Dedicated overflow - hide" sheetId="5" state="hidden" r:id="rId5"/>
  </sheets>
  <definedNames>
    <definedName name="ACT">'Gutter Downpipe select - hide'!$K$22:$K$24</definedName>
    <definedName name="Locality">#REF!,#REF!</definedName>
    <definedName name="NSW">'Gutter Downpipe select - hide'!$L$22:$L$34</definedName>
    <definedName name="NT">'Gutter Downpipe select - hide'!$M$22:$M$24</definedName>
    <definedName name="_xlnm.Print_Area" localSheetId="0">Calculator!$B$1:$F$82</definedName>
    <definedName name="_xlnm.Print_Area" localSheetId="1">'Help sheet'!$A$1:$B$170</definedName>
    <definedName name="QLD">'Gutter Downpipe select - hide'!$N$22:$N$36</definedName>
    <definedName name="SA">'Gutter Downpipe select - hide'!$O$22:$O$28</definedName>
    <definedName name="TAS">'Gutter Downpipe select - hide'!$P$22:$P$27</definedName>
    <definedName name="VIC">'Gutter Downpipe select - hide'!$Q$22:$Q$31</definedName>
    <definedName name="WA">'Gutter Downpipe select - hide'!$R$22:$R$32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A6" i="4" l="1"/>
  <c r="A8" i="4" s="1"/>
  <c r="A11" i="4"/>
  <c r="A14" i="4"/>
  <c r="A19" i="4"/>
  <c r="A24" i="4"/>
  <c r="A33" i="4"/>
  <c r="A10" i="4" l="1"/>
  <c r="A13" i="4" l="1"/>
  <c r="A16" i="4" s="1"/>
  <c r="A18" i="4" s="1"/>
  <c r="A21" i="4" s="1"/>
  <c r="A23" i="4" l="1"/>
  <c r="A26" i="4" l="1"/>
  <c r="A28" i="4" l="1"/>
  <c r="A30" i="4"/>
  <c r="A32" i="4" s="1"/>
  <c r="A35" i="4" s="1"/>
  <c r="A37" i="4" s="1"/>
  <c r="C54" i="1" l="1"/>
  <c r="F62" i="1"/>
  <c r="E62" i="1"/>
  <c r="D62" i="1"/>
  <c r="C62" i="1"/>
  <c r="H62" i="1" l="1"/>
  <c r="D54" i="1"/>
  <c r="E54" i="1"/>
  <c r="D55" i="1"/>
  <c r="E55" i="1"/>
  <c r="D56" i="1"/>
  <c r="E56" i="1"/>
  <c r="C55" i="1"/>
  <c r="C56" i="1"/>
  <c r="E58" i="1" l="1"/>
  <c r="F58" i="1"/>
  <c r="C58" i="1"/>
  <c r="D58" i="1"/>
  <c r="F56" i="1"/>
  <c r="D53" i="1" s="1"/>
  <c r="F54" i="1"/>
  <c r="C51" i="1" s="1"/>
  <c r="F55" i="1"/>
  <c r="C53" i="1" l="1"/>
  <c r="E53" i="1"/>
  <c r="D51" i="1"/>
  <c r="E51" i="1"/>
  <c r="D52" i="1"/>
  <c r="C52" i="1"/>
  <c r="E52" i="1"/>
  <c r="E19" i="1" l="1"/>
  <c r="B26" i="1" l="1"/>
  <c r="F23" i="1"/>
  <c r="F19" i="1"/>
  <c r="B15" i="1" l="1"/>
  <c r="C15" i="1" s="1"/>
  <c r="C10" i="1"/>
  <c r="C26" i="1"/>
  <c r="D26" i="1" s="1"/>
  <c r="B14" i="1"/>
  <c r="C14" i="1" s="1"/>
  <c r="D14" i="1"/>
  <c r="F14" i="1"/>
  <c r="E14" i="1"/>
</calcChain>
</file>

<file path=xl/comments1.xml><?xml version="1.0" encoding="utf-8"?>
<comments xmlns="http://schemas.openxmlformats.org/spreadsheetml/2006/main">
  <authors>
    <author>Vinayak Gopakumar</author>
    <author>Vinayak</author>
  </authors>
  <commentList>
    <comment ref="B8" authorId="0" shapeId="0">
      <text>
        <r>
          <rPr>
            <b/>
            <sz val="9"/>
            <color indexed="81"/>
            <rFont val="Tahoma"/>
            <family val="2"/>
          </rPr>
          <t xml:space="preserve">Tip:
</t>
        </r>
        <r>
          <rPr>
            <sz val="9"/>
            <color indexed="81"/>
            <rFont val="Tahoma"/>
            <family val="2"/>
          </rPr>
          <t xml:space="preserve">Size of gutter required to drain roof catchment area into one downpipe. From Table 7.4.3a.
</t>
        </r>
      </text>
    </comment>
    <comment ref="B12" authorId="0" shapeId="0">
      <text>
        <r>
          <rPr>
            <b/>
            <sz val="9"/>
            <color indexed="81"/>
            <rFont val="Tahoma"/>
            <family val="2"/>
          </rPr>
          <t xml:space="preserve">Tip:
</t>
        </r>
        <r>
          <rPr>
            <sz val="9"/>
            <color indexed="81"/>
            <rFont val="Tahoma"/>
            <family val="2"/>
          </rPr>
          <t xml:space="preserve">Downpipe selection based on gutter section. From Table 7.4.3c.
</t>
        </r>
      </text>
    </comment>
    <comment ref="B17" authorId="1" shapeId="0">
      <text>
        <r>
          <rPr>
            <b/>
            <sz val="9"/>
            <color indexed="81"/>
            <rFont val="Tahoma"/>
            <family val="2"/>
          </rPr>
          <t>Tip:</t>
        </r>
        <r>
          <rPr>
            <sz val="9"/>
            <color indexed="81"/>
            <rFont val="Tahoma"/>
            <family val="2"/>
          </rPr>
          <t xml:space="preserve">
Acceptable continuous overflow measures as given in Clause 7.4.6.</t>
        </r>
      </text>
    </comment>
    <comment ref="B21" authorId="1" shapeId="0">
      <text>
        <r>
          <rPr>
            <b/>
            <sz val="9"/>
            <color indexed="81"/>
            <rFont val="Tahoma"/>
            <family val="2"/>
          </rPr>
          <t xml:space="preserve">Tip:
</t>
        </r>
        <r>
          <rPr>
            <sz val="9"/>
            <color indexed="81"/>
            <rFont val="Tahoma"/>
            <family val="2"/>
          </rPr>
          <t>Acceptable dedicated overflow measures as given in Clause 7.4.7.</t>
        </r>
      </text>
    </comment>
  </commentList>
</comments>
</file>

<file path=xl/sharedStrings.xml><?xml version="1.0" encoding="utf-8"?>
<sst xmlns="http://schemas.openxmlformats.org/spreadsheetml/2006/main" count="830" uniqueCount="230">
  <si>
    <t>Canberra</t>
  </si>
  <si>
    <t>Gungahlin</t>
  </si>
  <si>
    <t>Albury</t>
  </si>
  <si>
    <t>Broken hill</t>
  </si>
  <si>
    <t>Kiama</t>
  </si>
  <si>
    <t>Newcastle</t>
  </si>
  <si>
    <t>Orange</t>
  </si>
  <si>
    <t>Sydney</t>
  </si>
  <si>
    <t>Avalon</t>
  </si>
  <si>
    <t>Campbelltown</t>
  </si>
  <si>
    <t>Penrith</t>
  </si>
  <si>
    <t>Windsor</t>
  </si>
  <si>
    <t>Tweed Heads</t>
  </si>
  <si>
    <t>Wollongong</t>
  </si>
  <si>
    <t>Location</t>
  </si>
  <si>
    <t>State</t>
  </si>
  <si>
    <t>Front face slotted gutter</t>
  </si>
  <si>
    <t>Controlled back gap</t>
  </si>
  <si>
    <t>Roof catchment area (m2)</t>
  </si>
  <si>
    <t>Locality</t>
  </si>
  <si>
    <t xml:space="preserve">Locality </t>
  </si>
  <si>
    <t>Gutter type</t>
  </si>
  <si>
    <t xml:space="preserve">A front face slotted gutter has an overflow capacity of 0.5 L/s/m with – </t>
  </si>
  <si>
    <t xml:space="preserve">An end stop weir has an overflow capacity of 0.5 L/s with – </t>
  </si>
  <si>
    <t xml:space="preserve">An inverted nozzle has an overflow capacity of 1.2 L/s with – </t>
  </si>
  <si>
    <t xml:space="preserve">A front face weir has an overflow capacity of 1.0 L/s with – </t>
  </si>
  <si>
    <t xml:space="preserve">A rainhead has an overflow capacity of 3.5 L/s with – </t>
  </si>
  <si>
    <t xml:space="preserve">Front face slotted gutter </t>
  </si>
  <si>
    <t xml:space="preserve">Controlled back gap </t>
  </si>
  <si>
    <t xml:space="preserve">Controlled front bead height </t>
  </si>
  <si>
    <t xml:space="preserve">End stop weir </t>
  </si>
  <si>
    <t xml:space="preserve">Front face weir </t>
  </si>
  <si>
    <t xml:space="preserve">Rainhead </t>
  </si>
  <si>
    <t xml:space="preserve">ACT </t>
  </si>
  <si>
    <t>NSW</t>
  </si>
  <si>
    <t>NT</t>
  </si>
  <si>
    <t>Alice Springs</t>
  </si>
  <si>
    <t>Darwin</t>
  </si>
  <si>
    <t>Katherine</t>
  </si>
  <si>
    <t>Bamaga</t>
  </si>
  <si>
    <t>Brisbane</t>
  </si>
  <si>
    <t xml:space="preserve">QLD </t>
  </si>
  <si>
    <t>Victoria Point</t>
  </si>
  <si>
    <t>Bundaberg</t>
  </si>
  <si>
    <t>Cairns</t>
  </si>
  <si>
    <t>Cloncurry</t>
  </si>
  <si>
    <t>Innisfail</t>
  </si>
  <si>
    <t>Mackay</t>
  </si>
  <si>
    <t>Mt Isa</t>
  </si>
  <si>
    <t>Rockhampton</t>
  </si>
  <si>
    <t>Toowoomba</t>
  </si>
  <si>
    <t>Townsville</t>
  </si>
  <si>
    <t>Weipa</t>
  </si>
  <si>
    <t>Adelaide</t>
  </si>
  <si>
    <t>Gawler</t>
  </si>
  <si>
    <t>Mt Gambier</t>
  </si>
  <si>
    <t>Port Pirie</t>
  </si>
  <si>
    <t>Yorketown</t>
  </si>
  <si>
    <t>SA</t>
  </si>
  <si>
    <t>Burnie</t>
  </si>
  <si>
    <t>Hobart</t>
  </si>
  <si>
    <t>Launceston</t>
  </si>
  <si>
    <t>Queenstown</t>
  </si>
  <si>
    <t>St. Marys</t>
  </si>
  <si>
    <t>TAS</t>
  </si>
  <si>
    <t>Ballarat</t>
  </si>
  <si>
    <t>Benalla</t>
  </si>
  <si>
    <t>Geelong</t>
  </si>
  <si>
    <t>Horsham</t>
  </si>
  <si>
    <t>Melbourne</t>
  </si>
  <si>
    <t>Hastings</t>
  </si>
  <si>
    <t>Sorrento</t>
  </si>
  <si>
    <t>Mildura</t>
  </si>
  <si>
    <t>Stawell</t>
  </si>
  <si>
    <t>VIC</t>
  </si>
  <si>
    <t>Albany</t>
  </si>
  <si>
    <t>Broome</t>
  </si>
  <si>
    <t>Bunbury</t>
  </si>
  <si>
    <t>Derby</t>
  </si>
  <si>
    <t>Geraldton</t>
  </si>
  <si>
    <t>Kalgoorlie</t>
  </si>
  <si>
    <t>Perth</t>
  </si>
  <si>
    <t>Joondalup</t>
  </si>
  <si>
    <t>Midland</t>
  </si>
  <si>
    <t>Port Hedland</t>
  </si>
  <si>
    <t>Tom Price</t>
  </si>
  <si>
    <t>WA</t>
  </si>
  <si>
    <t>A or C</t>
  </si>
  <si>
    <t>A or E</t>
  </si>
  <si>
    <t>B or E</t>
  </si>
  <si>
    <t>A or D</t>
  </si>
  <si>
    <t>F</t>
  </si>
  <si>
    <t>A or B</t>
  </si>
  <si>
    <t>E</t>
  </si>
  <si>
    <t xml:space="preserve">Gutter type sizes </t>
  </si>
  <si>
    <t>Gutter type E - A 150 mm D gutter with a minimum cross sectional area of 9000 mm².</t>
  </si>
  <si>
    <t>Gutter types</t>
  </si>
  <si>
    <t>Yes</t>
  </si>
  <si>
    <t>N/A</t>
  </si>
  <si>
    <t>No</t>
  </si>
  <si>
    <t>Downpipes</t>
  </si>
  <si>
    <t>ACT</t>
  </si>
  <si>
    <t>QLD</t>
  </si>
  <si>
    <t>Inverted nozzle</t>
  </si>
  <si>
    <t>Rainhead</t>
  </si>
  <si>
    <t>Gutter type A - A medium rectangular gutter with a minimum cross sectional area of 6500 mm². 
Gutter type E - A 150 mm D gutter with a minimum cross sectional area of 9000 mm².</t>
  </si>
  <si>
    <t>Gutter type A - A medium rectangular gutter with a minimum cross sectional area of 6500 mm². 
Gutter type D - A 125 mm D gutter with a minimum cross sectional area of 6300 mm².</t>
  </si>
  <si>
    <t>Gutter type B - A large rectangular gutter with a minimum cross sectional area of 7900 mm². 
Gutter type E - A 150 mm D gutter with a minimum cross sectional area of 9000 mm².</t>
  </si>
  <si>
    <t>Gutter type A - A medium rectangular gutter with a minimum cross sectional area of 6500 mm². 
Gutter type B - A large rectangular gutter with a minimum cross sectional area of 7900 mm².</t>
  </si>
  <si>
    <t>A</t>
  </si>
  <si>
    <t>B</t>
  </si>
  <si>
    <t>D</t>
  </si>
  <si>
    <t>C</t>
  </si>
  <si>
    <t>Overflow capacity</t>
  </si>
  <si>
    <t>L/s/m</t>
  </si>
  <si>
    <t>Controlled front bead</t>
  </si>
  <si>
    <t>End stop weir</t>
  </si>
  <si>
    <t>Frontface weir</t>
  </si>
  <si>
    <t>L/s</t>
  </si>
  <si>
    <t>First continuous measure</t>
  </si>
  <si>
    <t>First dedicated measure</t>
  </si>
  <si>
    <t>Second continuous measure</t>
  </si>
  <si>
    <t>Second dedicated measure</t>
  </si>
  <si>
    <t>None</t>
  </si>
  <si>
    <t>Total overflow capacity</t>
  </si>
  <si>
    <t>Third dedicated measure</t>
  </si>
  <si>
    <t>Fourth dedicated measure</t>
  </si>
  <si>
    <t>Third continuous measure</t>
  </si>
  <si>
    <t>Step 2 - Select any continuous overflow measures</t>
  </si>
  <si>
    <t>Step 3 - Select any dedicated overflow measures</t>
  </si>
  <si>
    <t>Total continuous measures overflow capacity (L/s)</t>
  </si>
  <si>
    <t>Total dedicated measures overflow capacity (L/s)</t>
  </si>
  <si>
    <t>Total continuous measures overflow capacity (L/s/m)</t>
  </si>
  <si>
    <t>Step 4 - Check whether overflow measures are adequate</t>
  </si>
  <si>
    <t>Eave gutter length (m)</t>
  </si>
  <si>
    <t>Tuggeranong</t>
  </si>
  <si>
    <t>Step 1 - Select location, roof catchment area and eave gutter length</t>
  </si>
  <si>
    <t>Gutter type/s required</t>
  </si>
  <si>
    <t>Downpipe size allowed</t>
  </si>
  <si>
    <t>To hide</t>
  </si>
  <si>
    <t>Ipswich</t>
  </si>
  <si>
    <t>Murray Bridge</t>
  </si>
  <si>
    <t>Port Augusta</t>
  </si>
  <si>
    <t>Goulburn</t>
  </si>
  <si>
    <t>Table used for data validation</t>
  </si>
  <si>
    <t>Used for index and match</t>
  </si>
  <si>
    <t>Overflow volume (L/s)</t>
  </si>
  <si>
    <t xml:space="preserve">(iii) The back of the gutter installed a minimum of 10 mm below the top of the fascia. </t>
  </si>
  <si>
    <t>(ii) The lower edge of the slots installed a minimum of 25 mm below the top of the fascia.</t>
  </si>
  <si>
    <t xml:space="preserve">(i) A permanent 10 mm minimum spacer installed between the gutter back and the fascia; and </t>
  </si>
  <si>
    <t>(ii) One spacer per bracket, with the spacer not more than 50 mm wide; and</t>
  </si>
  <si>
    <t xml:space="preserve">(i) A minimum clear width of 100 mm; and </t>
  </si>
  <si>
    <t xml:space="preserve">(ii) The weir edge installed a minimum 25 mm below the top of the fascia. </t>
  </si>
  <si>
    <t>(i) A minimum nozzle slot size of 100 mm x 50 mm positioned lengthways in the gutter; and</t>
  </si>
  <si>
    <t>(ii) The top of the nozzle installed a minimum of 25 mm below the top of the fascia.</t>
  </si>
  <si>
    <t>(i) A minimum clear width of 200 mm; and</t>
  </si>
  <si>
    <t>(ii) A minimum clear height of 20 mm; and</t>
  </si>
  <si>
    <t>(i) A 75 mm diameter hole in the outward face of the rainhead; and</t>
  </si>
  <si>
    <t>The Calculator form can be printed using the File | Print menu.</t>
  </si>
  <si>
    <t>The Help button shown on the top right of the Calculator form, the coloured band behind the form title and the coloured background are not intended to print as part of the form (to reduce ink or toner usage).</t>
  </si>
  <si>
    <t>These Help instructions can be printed (using File | Print) for ready reference while using the Calculator form.</t>
  </si>
  <si>
    <t>Users' worksheet:</t>
  </si>
  <si>
    <t>Use of this worksheet is optional and responsibility for its contents and consequences remains entirely with the user.</t>
  </si>
  <si>
    <t>The Calculator form has been designed for viewing at 100% zoom.</t>
  </si>
  <si>
    <t>The print area has been pre-set to allow printing as one or more A4 pages (portrait format). Some margins may need to be adjusted to suit some printers (particularly inkjets).</t>
  </si>
  <si>
    <t>To maintain the integrity of the Calculator, this sheet is protected causing some unavoidable restrictions on the functions available.</t>
  </si>
  <si>
    <t>All cells below row 8 are accessible for user input, editing and formatting, subject to the limitations due to protection.</t>
  </si>
  <si>
    <t>This Calculator has been developed in the Windows ® version of Microsoft Excel ® 2013.</t>
  </si>
  <si>
    <t>Broken Hill</t>
  </si>
  <si>
    <t>Noosa Heads</t>
  </si>
  <si>
    <t>Flinders Island</t>
  </si>
  <si>
    <t>Lakes Entrance</t>
  </si>
  <si>
    <t>This worksheet is for recording notes and making calculations (where desired).</t>
  </si>
  <si>
    <t xml:space="preserve">A controlled front bead height has an overflow capacity of 1.5 L/s/m with the front bead of the gutter installed a minimum of 10 mm below the top of the fascia. </t>
  </si>
  <si>
    <t xml:space="preserve">A controlled back gap has an overflow capacity of 1.5 L/s/m with – </t>
  </si>
  <si>
    <t>(i) A minimum slot opening area of 1200 mm² per metre of gutter; and</t>
  </si>
  <si>
    <t>(iii) The weir edge installed a minimum of 25 mm below the top of the fascia.</t>
  </si>
  <si>
    <t>(ii) The centreline of the hole positioned 100 mm below the top of the fascia.</t>
  </si>
  <si>
    <t>Acceptable overflow measures</t>
  </si>
  <si>
    <t xml:space="preserve"> </t>
  </si>
  <si>
    <t>Eave gutter length data validation</t>
  </si>
  <si>
    <t>Roof design</t>
  </si>
  <si>
    <t>Gutter description</t>
  </si>
  <si>
    <t>Continuous overflow measures</t>
  </si>
  <si>
    <t>Dedicated overflow measures</t>
  </si>
  <si>
    <t>75 mm dia.</t>
  </si>
  <si>
    <t xml:space="preserve">100 mm x 50 mm </t>
  </si>
  <si>
    <t>90 mm dia.</t>
  </si>
  <si>
    <t>100 mm x 75 mm</t>
  </si>
  <si>
    <t>Gutter type A - A medium rectangular gutter with a minimum cross sectional area of 6500 mm². 
Gutter type C - A 115 mm D gutter with a minimum cross sectional area of 5200 mm².</t>
  </si>
  <si>
    <t xml:space="preserve">
</t>
  </si>
  <si>
    <t>Calculator</t>
  </si>
  <si>
    <t xml:space="preserve">Calculator   </t>
  </si>
  <si>
    <t>Technical information</t>
  </si>
  <si>
    <t>1. Version</t>
  </si>
  <si>
    <t xml:space="preserve">A record of changes made to each version of this Calculator appears at the end of this Help Guide. </t>
  </si>
  <si>
    <t>2. Operating system</t>
  </si>
  <si>
    <t>3. Displaying the Calculator form</t>
  </si>
  <si>
    <t>4. Changing input details</t>
  </si>
  <si>
    <t>Gold filled cells on the Calculator form are accessible for user input. (Other cells generally cannot be selected or edited.)</t>
  </si>
  <si>
    <t>Cells missing inputs are highlighted in red. Inputs must be chosen from the drop list in order to use the calculator.</t>
  </si>
  <si>
    <t>5. Printing</t>
  </si>
  <si>
    <t>6. Users' worksheet</t>
  </si>
  <si>
    <t>Version history</t>
  </si>
  <si>
    <t>A protected worksheet with most cells accessible has been provided for users' notes and calculations. Protection is essential to maintain the integrity of the Calculator but does restrict the functions and operations available to the user. The worksheet can be accessed by selecting its tab at the bottom of the Excel window.</t>
  </si>
  <si>
    <t xml:space="preserve">  </t>
  </si>
  <si>
    <t>Colour Guide</t>
  </si>
  <si>
    <t xml:space="preserve">Invalid result </t>
  </si>
  <si>
    <t xml:space="preserve">Valid result </t>
  </si>
  <si>
    <t>Calculated</t>
  </si>
  <si>
    <t>Input</t>
  </si>
  <si>
    <t>Valid result</t>
  </si>
  <si>
    <t>Invalid result</t>
  </si>
  <si>
    <t>Version 2.00: This Calculator was first issued for use under Part 3.5.2 Gutters and Downpipes of NCC 2016 Volume Two Acceptable Construction Practice (ACP) Provisions.</t>
  </si>
  <si>
    <t>design rainfall</t>
  </si>
  <si>
    <t>5% AEP 5 minute</t>
  </si>
  <si>
    <t>1% AEP 5 minute</t>
  </si>
  <si>
    <t>rainfall duration</t>
  </si>
  <si>
    <r>
      <t>Roof catchment area per downpipe (m</t>
    </r>
    <r>
      <rPr>
        <b/>
        <vertAlign val="superscript"/>
        <sz val="11"/>
        <rFont val="Inter"/>
      </rPr>
      <t>2</t>
    </r>
    <r>
      <rPr>
        <b/>
        <sz val="11"/>
        <rFont val="Inter"/>
      </rPr>
      <t>)</t>
    </r>
  </si>
  <si>
    <r>
      <t xml:space="preserve">Updates to this file may be available for download from the ABCB website from time to time.
The file name will include the version number. </t>
    </r>
    <r>
      <rPr>
        <b/>
        <sz val="10"/>
        <rFont val="Inter"/>
      </rPr>
      <t>The latest version should always be used.</t>
    </r>
  </si>
  <si>
    <t>Some users may need to adjust the screen zoom setting to see the whole form at once. The worksheet background does not change when zoom settings are altered and also does not print.</t>
  </si>
  <si>
    <r>
      <t xml:space="preserve">Overflow capacity of acceptable </t>
    </r>
    <r>
      <rPr>
        <b/>
        <u/>
        <sz val="11"/>
        <color theme="1"/>
        <rFont val="Inter"/>
      </rPr>
      <t>continuous</t>
    </r>
    <r>
      <rPr>
        <b/>
        <sz val="11"/>
        <color theme="1"/>
        <rFont val="Inter"/>
      </rPr>
      <t xml:space="preserve"> overflow measures</t>
    </r>
  </si>
  <si>
    <r>
      <t xml:space="preserve">Overflow capacity of acceptable </t>
    </r>
    <r>
      <rPr>
        <b/>
        <u/>
        <sz val="11"/>
        <color theme="1"/>
        <rFont val="Inter"/>
      </rPr>
      <t>dedicated</t>
    </r>
    <r>
      <rPr>
        <b/>
        <sz val="11"/>
        <color theme="1"/>
        <rFont val="Inter"/>
      </rPr>
      <t xml:space="preserve"> overflow measures per downpipe</t>
    </r>
  </si>
  <si>
    <r>
      <t xml:space="preserve">Note: </t>
    </r>
    <r>
      <rPr>
        <sz val="10"/>
        <color theme="1"/>
        <rFont val="Inter"/>
      </rPr>
      <t>An end stop weir is not suitable where the end-stop abuts a wall</t>
    </r>
  </si>
  <si>
    <r>
      <t>Inverted nozzle (</t>
    </r>
    <r>
      <rPr>
        <sz val="10"/>
        <color theme="1"/>
        <rFont val="Inter"/>
      </rPr>
      <t>installed within 500mm of a gutter high point)</t>
    </r>
  </si>
  <si>
    <r>
      <t xml:space="preserve">Version 2.1: The Calculator was refreshed in 2020 with minor revisions to graphics and supporting notes to align with NCC 2019. No technical changes were required for the Calculator itself. Note that this Calculator can be used under </t>
    </r>
    <r>
      <rPr>
        <u/>
        <sz val="10"/>
        <rFont val="Inter"/>
      </rPr>
      <t>Part 3.5.3 Gutters and downpipes</t>
    </r>
    <r>
      <rPr>
        <sz val="10"/>
        <rFont val="Inter"/>
      </rPr>
      <t xml:space="preserve"> of NCC Volume Two 2019. </t>
    </r>
  </si>
  <si>
    <r>
      <t xml:space="preserve">Version 2.2: The Calculator was refreshed in 2022. Minor technical changes were made to align with NCC 2022. Note this Calculator can be used under </t>
    </r>
    <r>
      <rPr>
        <u/>
        <sz val="10"/>
        <rFont val="Inter"/>
      </rPr>
      <t>Part 7.4 Gutters and downpipes</t>
    </r>
    <r>
      <rPr>
        <sz val="10"/>
        <rFont val="Inter"/>
      </rPr>
      <t xml:space="preserve"> of the ABCB Housing Provisions Standard.</t>
    </r>
  </si>
  <si>
    <t>Gutter type F - must be designed in accordance with AS/NZS 3500.3</t>
  </si>
  <si>
    <t>Version 2.3: Minor edit made to type F gutters.  AS/NZS 3500.5 reference removed as this is no longer an NCC referenced document.</t>
  </si>
  <si>
    <t>Version 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</si>
</sst>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45" x14ac:knownFonts="1">
    <font>
      <sz val="11"/>
      <color theme="1"/>
      <name val="Calibri"/>
      <family val="2"/>
      <scheme val="minor"/>
    </font>
    <font>
      <sz val="10"/>
      <color theme="1"/>
      <name val="Arial"/>
      <family val="2"/>
    </font>
    <font>
      <b/>
      <sz val="10"/>
      <color theme="1"/>
      <name val="Arial"/>
      <family val="2"/>
    </font>
    <font>
      <sz val="10"/>
      <color theme="9" tint="-0.499984740745262"/>
      <name val="Arial"/>
      <family val="2"/>
    </font>
    <font>
      <sz val="10"/>
      <name val="Arial"/>
      <family val="2"/>
    </font>
    <font>
      <b/>
      <sz val="14"/>
      <name val="Arial"/>
      <family val="2"/>
    </font>
    <font>
      <sz val="10"/>
      <color indexed="9"/>
      <name val="Arial"/>
      <family val="2"/>
    </font>
    <font>
      <b/>
      <sz val="8"/>
      <name val="Arial"/>
      <family val="2"/>
    </font>
    <font>
      <sz val="22"/>
      <color rgb="FFFF0000"/>
      <name val="Arial"/>
      <family val="2"/>
    </font>
    <font>
      <sz val="9"/>
      <color indexed="81"/>
      <name val="Tahoma"/>
      <family val="2"/>
    </font>
    <font>
      <b/>
      <sz val="9"/>
      <color indexed="81"/>
      <name val="Tahoma"/>
      <family val="2"/>
    </font>
    <font>
      <sz val="16"/>
      <color rgb="FFFF0000"/>
      <name val="Arial"/>
      <family val="2"/>
    </font>
    <font>
      <sz val="8"/>
      <color theme="1"/>
      <name val="Arial"/>
      <family val="2"/>
    </font>
    <font>
      <b/>
      <sz val="10"/>
      <color theme="0"/>
      <name val="Arial"/>
      <family val="2"/>
    </font>
    <font>
      <sz val="10"/>
      <color theme="0"/>
      <name val="Arial"/>
      <family val="2"/>
    </font>
    <font>
      <sz val="11"/>
      <color theme="1"/>
      <name val="Inter"/>
    </font>
    <font>
      <b/>
      <sz val="11"/>
      <name val="Inter"/>
    </font>
    <font>
      <b/>
      <sz val="11"/>
      <color theme="1"/>
      <name val="Inter"/>
    </font>
    <font>
      <b/>
      <sz val="11"/>
      <color theme="9" tint="-0.499984740745262"/>
      <name val="Inter"/>
    </font>
    <font>
      <sz val="11"/>
      <color theme="9" tint="-0.499984740745262"/>
      <name val="Inter"/>
    </font>
    <font>
      <b/>
      <sz val="11"/>
      <color theme="0"/>
      <name val="Inter"/>
    </font>
    <font>
      <b/>
      <vertAlign val="superscript"/>
      <sz val="11"/>
      <name val="Inter"/>
    </font>
    <font>
      <sz val="11"/>
      <name val="Inter"/>
    </font>
    <font>
      <b/>
      <sz val="18"/>
      <color theme="0"/>
      <name val="Inter"/>
    </font>
    <font>
      <b/>
      <sz val="12"/>
      <color theme="1"/>
      <name val="Inter"/>
    </font>
    <font>
      <b/>
      <sz val="12"/>
      <color theme="0"/>
      <name val="Inter"/>
    </font>
    <font>
      <sz val="10"/>
      <color theme="1"/>
      <name val="Inter"/>
    </font>
    <font>
      <b/>
      <sz val="10"/>
      <name val="Inter"/>
    </font>
    <font>
      <sz val="10"/>
      <name val="Inter"/>
    </font>
    <font>
      <sz val="10"/>
      <color indexed="23"/>
      <name val="Inter"/>
    </font>
    <font>
      <b/>
      <u/>
      <sz val="11"/>
      <color theme="1"/>
      <name val="Inter"/>
    </font>
    <font>
      <b/>
      <sz val="10"/>
      <color theme="1"/>
      <name val="Inter"/>
    </font>
    <font>
      <u/>
      <sz val="10"/>
      <name val="Inter"/>
    </font>
    <font>
      <i/>
      <sz val="10"/>
      <name val="Inter"/>
    </font>
    <font>
      <b/>
      <i/>
      <sz val="10"/>
      <name val="Inter"/>
    </font>
    <font>
      <sz val="11"/>
      <color theme="1"/>
      <name val="Inter"/>
      <family val="2"/>
    </font>
    <font>
      <b/>
      <sz val="11"/>
      <color theme="1"/>
      <name val="Inter"/>
      <family val="2"/>
    </font>
    <font>
      <sz val="12"/>
      <color theme="1"/>
      <name val="Inter"/>
      <family val="2"/>
    </font>
    <font>
      <b/>
      <sz val="10"/>
      <color theme="0"/>
      <name val="Inter"/>
      <family val="2"/>
    </font>
    <font>
      <sz val="10"/>
      <color theme="1"/>
      <name val="Inter"/>
      <family val="2"/>
    </font>
    <font>
      <sz val="11"/>
      <name val="Inter"/>
      <family val="2"/>
    </font>
    <font>
      <b/>
      <sz val="11"/>
      <name val="Inter"/>
      <family val="2"/>
    </font>
    <font>
      <sz val="11"/>
      <color rgb="FFFF0000"/>
      <name val="Inter"/>
      <family val="2"/>
    </font>
    <font>
      <sz val="12"/>
      <color rgb="FFFF0000"/>
      <name val="Inter"/>
      <family val="2"/>
    </font>
    <font>
      <sz val="11"/>
      <color theme="0"/>
      <name val="Inter"/>
      <family val="2"/>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D7CCB7"/>
        <bgColor indexed="64"/>
      </patternFill>
    </fill>
    <fill>
      <patternFill patternType="solid">
        <fgColor rgb="FFC7CBCE"/>
        <bgColor indexed="64"/>
      </patternFill>
    </fill>
    <fill>
      <patternFill patternType="solid">
        <fgColor rgb="FFB8CDCB"/>
        <bgColor indexed="64"/>
      </patternFill>
    </fill>
    <fill>
      <patternFill patternType="solid">
        <fgColor rgb="FFE3E5E6"/>
        <bgColor indexed="64"/>
      </patternFill>
    </fill>
    <fill>
      <patternFill patternType="solid">
        <fgColor rgb="FFE5D1D2"/>
        <bgColor indexed="64"/>
      </patternFill>
    </fill>
    <fill>
      <patternFill patternType="solid">
        <fgColor rgb="FFFFFF00"/>
        <bgColor indexed="64"/>
      </patternFill>
    </fill>
    <fill>
      <patternFill patternType="solid">
        <fgColor rgb="FF002E5D"/>
        <bgColor indexed="64"/>
      </patternFill>
    </fill>
    <fill>
      <patternFill patternType="solid">
        <fgColor rgb="FF9E2A2B"/>
        <bgColor indexed="64"/>
      </patternFill>
    </fill>
    <fill>
      <patternFill patternType="solid">
        <fgColor rgb="FFCEA5A7"/>
        <bgColor indexed="64"/>
      </patternFill>
    </fill>
  </fills>
  <borders count="42">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285">
    <xf numFmtId="0" fontId="0" fillId="0" borderId="0" xfId="0"/>
    <xf numFmtId="0" fontId="1" fillId="0" borderId="0" xfId="0" applyFont="1" applyFill="1" applyBorder="1"/>
    <xf numFmtId="0" fontId="1" fillId="0" borderId="0" xfId="0" applyFont="1" applyBorder="1"/>
    <xf numFmtId="0" fontId="1" fillId="0" borderId="0" xfId="0" applyFont="1" applyBorder="1" applyAlignment="1">
      <alignment wrapText="1"/>
    </xf>
    <xf numFmtId="0" fontId="1" fillId="9" borderId="0" xfId="0" applyFont="1" applyFill="1" applyBorder="1" applyAlignment="1">
      <alignment wrapText="1"/>
    </xf>
    <xf numFmtId="0" fontId="1" fillId="9" borderId="0" xfId="0" applyFont="1" applyFill="1" applyBorder="1"/>
    <xf numFmtId="0" fontId="3" fillId="9" borderId="0" xfId="0" applyFont="1" applyFill="1" applyBorder="1"/>
    <xf numFmtId="0" fontId="1" fillId="0" borderId="0" xfId="0" applyFont="1" applyFill="1"/>
    <xf numFmtId="0" fontId="1" fillId="9" borderId="0" xfId="0" applyFont="1" applyFill="1"/>
    <xf numFmtId="0" fontId="1" fillId="2" borderId="0" xfId="0" applyFont="1" applyFill="1" applyBorder="1"/>
    <xf numFmtId="0" fontId="4" fillId="2" borderId="0" xfId="0" applyFont="1" applyFill="1" applyBorder="1" applyAlignment="1">
      <alignment wrapText="1"/>
    </xf>
    <xf numFmtId="0" fontId="0" fillId="2" borderId="0" xfId="0" applyFill="1"/>
    <xf numFmtId="0" fontId="1" fillId="2" borderId="0" xfId="0" applyFont="1" applyFill="1" applyBorder="1" applyAlignment="1">
      <alignment wrapText="1"/>
    </xf>
    <xf numFmtId="0" fontId="0" fillId="2" borderId="0" xfId="0" applyFill="1" applyAlignment="1"/>
    <xf numFmtId="0" fontId="0" fillId="2" borderId="0" xfId="0" applyFill="1" applyAlignment="1">
      <alignment wrapText="1"/>
    </xf>
    <xf numFmtId="0" fontId="12" fillId="2" borderId="0" xfId="0" applyFont="1" applyFill="1" applyAlignment="1">
      <alignment wrapText="1"/>
    </xf>
    <xf numFmtId="0" fontId="12" fillId="2" borderId="0" xfId="0" applyFont="1" applyFill="1" applyAlignment="1"/>
    <xf numFmtId="0" fontId="3" fillId="2" borderId="0" xfId="0" applyFont="1" applyFill="1" applyBorder="1"/>
    <xf numFmtId="0" fontId="1" fillId="11" borderId="0" xfId="0" applyFont="1" applyFill="1"/>
    <xf numFmtId="49" fontId="0" fillId="11" borderId="0" xfId="0" applyNumberFormat="1" applyFill="1" applyAlignment="1">
      <alignment horizontal="right"/>
    </xf>
    <xf numFmtId="0" fontId="4" fillId="11" borderId="0" xfId="0" applyFont="1" applyFill="1" applyAlignment="1">
      <alignment wrapText="1"/>
    </xf>
    <xf numFmtId="0" fontId="4" fillId="2" borderId="0" xfId="0" applyFont="1" applyFill="1" applyBorder="1"/>
    <xf numFmtId="0" fontId="6" fillId="13" borderId="0" xfId="0" applyFont="1" applyFill="1" applyBorder="1"/>
    <xf numFmtId="0" fontId="0" fillId="13" borderId="0" xfId="0" applyFill="1" applyBorder="1"/>
    <xf numFmtId="0" fontId="1" fillId="13" borderId="0" xfId="0" applyFont="1" applyFill="1" applyBorder="1" applyAlignment="1">
      <alignment wrapText="1"/>
    </xf>
    <xf numFmtId="0" fontId="7" fillId="13" borderId="0" xfId="0" applyFont="1" applyFill="1" applyBorder="1" applyAlignment="1">
      <alignment horizontal="left" vertical="top"/>
    </xf>
    <xf numFmtId="0" fontId="0" fillId="13" borderId="0" xfId="0" applyFill="1" applyAlignment="1"/>
    <xf numFmtId="0" fontId="0" fillId="13" borderId="0" xfId="0" applyFill="1"/>
    <xf numFmtId="0" fontId="1" fillId="13" borderId="0" xfId="0" applyFont="1" applyFill="1" applyBorder="1"/>
    <xf numFmtId="0" fontId="2" fillId="13" borderId="0" xfId="0" applyFont="1" applyFill="1" applyBorder="1"/>
    <xf numFmtId="0" fontId="8" fillId="13" borderId="0" xfId="0" applyFont="1" applyFill="1" applyBorder="1"/>
    <xf numFmtId="0" fontId="11" fillId="13" borderId="0" xfId="0" applyFont="1" applyFill="1" applyBorder="1"/>
    <xf numFmtId="0" fontId="14" fillId="2" borderId="0" xfId="0" applyFont="1" applyFill="1" applyBorder="1" applyAlignment="1">
      <alignment wrapText="1"/>
    </xf>
    <xf numFmtId="0" fontId="13" fillId="2" borderId="0" xfId="0" applyFont="1" applyFill="1" applyBorder="1" applyAlignment="1">
      <alignment horizontal="center" wrapText="1"/>
    </xf>
    <xf numFmtId="0" fontId="14" fillId="2" borderId="0" xfId="0" applyFont="1" applyFill="1" applyBorder="1" applyAlignment="1">
      <alignment horizontal="center" wrapText="1"/>
    </xf>
    <xf numFmtId="0" fontId="5" fillId="16" borderId="0" xfId="0" applyFont="1" applyFill="1" applyBorder="1" applyAlignment="1">
      <alignment horizontal="left" vertical="center" wrapText="1"/>
    </xf>
    <xf numFmtId="0" fontId="15" fillId="2" borderId="0" xfId="0" applyFont="1" applyFill="1" applyBorder="1"/>
    <xf numFmtId="0" fontId="16" fillId="13" borderId="0" xfId="0" applyFont="1" applyFill="1" applyBorder="1" applyAlignment="1">
      <alignment vertical="center"/>
    </xf>
    <xf numFmtId="0" fontId="15" fillId="13" borderId="0" xfId="0" applyFont="1" applyFill="1" applyBorder="1"/>
    <xf numFmtId="0" fontId="16" fillId="13" borderId="0" xfId="0" applyFont="1" applyFill="1" applyBorder="1" applyAlignment="1">
      <alignment vertical="center" wrapText="1"/>
    </xf>
    <xf numFmtId="0" fontId="15" fillId="2" borderId="0" xfId="0" applyFont="1" applyFill="1" applyBorder="1" applyAlignment="1">
      <alignment wrapText="1"/>
    </xf>
    <xf numFmtId="0" fontId="17" fillId="2" borderId="0" xfId="0" applyFont="1" applyFill="1" applyBorder="1"/>
    <xf numFmtId="0" fontId="18" fillId="2" borderId="0" xfId="0" applyFont="1" applyFill="1" applyBorder="1"/>
    <xf numFmtId="0" fontId="19" fillId="2" borderId="0" xfId="0" applyFont="1" applyFill="1" applyBorder="1"/>
    <xf numFmtId="0" fontId="15" fillId="0" borderId="0" xfId="0" applyFont="1" applyBorder="1"/>
    <xf numFmtId="0" fontId="17" fillId="0" borderId="0" xfId="0" applyFont="1" applyBorder="1"/>
    <xf numFmtId="0" fontId="15" fillId="2" borderId="0" xfId="0" applyFont="1" applyFill="1" applyBorder="1" applyAlignment="1">
      <alignment vertical="center"/>
    </xf>
    <xf numFmtId="0" fontId="16" fillId="14" borderId="36" xfId="0" applyFont="1" applyFill="1" applyBorder="1" applyAlignment="1">
      <alignment horizontal="center" vertical="center"/>
    </xf>
    <xf numFmtId="0" fontId="16" fillId="14" borderId="36" xfId="0" applyFont="1" applyFill="1" applyBorder="1" applyAlignment="1">
      <alignment horizontal="center" vertical="center" wrapText="1"/>
    </xf>
    <xf numFmtId="0" fontId="16" fillId="14" borderId="36" xfId="0" applyFont="1" applyFill="1" applyBorder="1" applyAlignment="1">
      <alignment vertical="center" wrapText="1"/>
    </xf>
    <xf numFmtId="0" fontId="15" fillId="13" borderId="0" xfId="0" applyFont="1" applyFill="1" applyBorder="1" applyAlignment="1">
      <alignment vertical="center"/>
    </xf>
    <xf numFmtId="0" fontId="19" fillId="2" borderId="0" xfId="0" applyFont="1" applyFill="1" applyBorder="1" applyAlignment="1">
      <alignment vertical="center"/>
    </xf>
    <xf numFmtId="0" fontId="15" fillId="0" borderId="0" xfId="0" applyFont="1" applyBorder="1" applyAlignment="1">
      <alignment vertical="center"/>
    </xf>
    <xf numFmtId="0" fontId="15" fillId="10" borderId="36" xfId="0" applyFont="1" applyFill="1" applyBorder="1" applyAlignment="1" applyProtection="1">
      <alignment horizontal="center" vertical="center"/>
      <protection locked="0"/>
    </xf>
    <xf numFmtId="0" fontId="15" fillId="13" borderId="0" xfId="0" applyFont="1" applyFill="1" applyBorder="1" applyAlignment="1">
      <alignment wrapText="1"/>
    </xf>
    <xf numFmtId="0" fontId="20" fillId="13" borderId="0" xfId="0" applyFont="1" applyFill="1" applyBorder="1"/>
    <xf numFmtId="0" fontId="15" fillId="13" borderId="0" xfId="0" applyFont="1" applyFill="1" applyBorder="1" applyAlignment="1">
      <alignment horizontal="center" vertical="center"/>
    </xf>
    <xf numFmtId="0" fontId="17" fillId="2" borderId="0" xfId="0" applyFont="1" applyFill="1" applyBorder="1" applyAlignment="1">
      <alignment vertical="center"/>
    </xf>
    <xf numFmtId="0" fontId="15" fillId="2" borderId="0" xfId="0" applyFont="1" applyFill="1" applyBorder="1" applyAlignment="1">
      <alignment vertical="center" wrapText="1"/>
    </xf>
    <xf numFmtId="0" fontId="17" fillId="14" borderId="38" xfId="0" applyFont="1" applyFill="1" applyBorder="1" applyAlignment="1">
      <alignment horizontal="center" vertical="center"/>
    </xf>
    <xf numFmtId="0" fontId="22" fillId="12" borderId="39" xfId="0" applyFont="1" applyFill="1" applyBorder="1" applyAlignment="1">
      <alignment horizontal="center" vertical="center"/>
    </xf>
    <xf numFmtId="0" fontId="17" fillId="2" borderId="0" xfId="0" applyFont="1" applyFill="1" applyBorder="1" applyAlignment="1"/>
    <xf numFmtId="0" fontId="15" fillId="13"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7" fillId="14" borderId="36" xfId="0" applyFont="1" applyFill="1" applyBorder="1" applyAlignment="1">
      <alignment horizontal="center" vertical="center"/>
    </xf>
    <xf numFmtId="0" fontId="15" fillId="2" borderId="0" xfId="0" applyFont="1" applyFill="1" applyBorder="1" applyAlignment="1">
      <alignment horizontal="left" vertical="center" wrapText="1"/>
    </xf>
    <xf numFmtId="0" fontId="22" fillId="12" borderId="36" xfId="0" applyFont="1" applyFill="1" applyBorder="1" applyAlignment="1">
      <alignment horizontal="center" vertical="center" wrapText="1"/>
    </xf>
    <xf numFmtId="0" fontId="20" fillId="13" borderId="0" xfId="0" applyFont="1" applyFill="1" applyBorder="1" applyAlignment="1"/>
    <xf numFmtId="0" fontId="20" fillId="2" borderId="0" xfId="0" applyFont="1" applyFill="1" applyBorder="1" applyAlignment="1"/>
    <xf numFmtId="0" fontId="20" fillId="2" borderId="0" xfId="0" applyFont="1" applyFill="1" applyBorder="1" applyAlignment="1">
      <alignment vertical="center"/>
    </xf>
    <xf numFmtId="0" fontId="17" fillId="2" borderId="0" xfId="0" applyFont="1" applyFill="1" applyBorder="1" applyAlignment="1">
      <alignment horizontal="center" vertical="center" wrapText="1"/>
    </xf>
    <xf numFmtId="0" fontId="15" fillId="2" borderId="0" xfId="0" applyFont="1" applyFill="1" applyBorder="1" applyAlignment="1">
      <alignment horizontal="center"/>
    </xf>
    <xf numFmtId="0" fontId="17" fillId="14" borderId="36" xfId="0" applyFont="1" applyFill="1" applyBorder="1" applyAlignment="1">
      <alignment horizontal="center" vertical="center" wrapText="1"/>
    </xf>
    <xf numFmtId="0" fontId="17" fillId="2" borderId="0" xfId="0" applyFont="1" applyFill="1" applyBorder="1" applyAlignment="1">
      <alignment horizontal="center" wrapText="1"/>
    </xf>
    <xf numFmtId="0" fontId="17" fillId="2" borderId="0" xfId="0" applyFont="1" applyFill="1" applyBorder="1" applyAlignment="1">
      <alignment horizontal="center"/>
    </xf>
    <xf numFmtId="0" fontId="19" fillId="2" borderId="0" xfId="0" applyFont="1" applyFill="1" applyBorder="1" applyAlignment="1">
      <alignment horizontal="center"/>
    </xf>
    <xf numFmtId="0" fontId="15" fillId="0" borderId="0" xfId="0" applyFont="1" applyBorder="1" applyAlignment="1">
      <alignment horizontal="center"/>
    </xf>
    <xf numFmtId="0" fontId="15" fillId="10" borderId="36" xfId="0" applyFont="1" applyFill="1" applyBorder="1" applyAlignment="1" applyProtection="1">
      <alignment horizontal="center" vertical="center" wrapText="1"/>
      <protection locked="0"/>
    </xf>
    <xf numFmtId="165" fontId="15" fillId="2" borderId="36" xfId="0" applyNumberFormat="1" applyFont="1" applyFill="1" applyBorder="1" applyAlignment="1">
      <alignment horizontal="center" vertical="center" wrapText="1"/>
    </xf>
    <xf numFmtId="0" fontId="15" fillId="13" borderId="0" xfId="0" applyFont="1" applyFill="1" applyBorder="1" applyAlignment="1">
      <alignment horizontal="center" vertical="center" wrapText="1"/>
    </xf>
    <xf numFmtId="0" fontId="16" fillId="13" borderId="0" xfId="0" applyFont="1" applyFill="1" applyBorder="1" applyAlignment="1">
      <alignment horizontal="left" vertical="center"/>
    </xf>
    <xf numFmtId="0" fontId="20" fillId="17" borderId="36" xfId="0" applyFont="1" applyFill="1" applyBorder="1" applyAlignment="1">
      <alignment horizontal="center" vertical="center" wrapText="1"/>
    </xf>
    <xf numFmtId="0" fontId="15" fillId="17" borderId="36" xfId="0" applyFont="1" applyFill="1" applyBorder="1" applyAlignment="1">
      <alignment wrapText="1"/>
    </xf>
    <xf numFmtId="165" fontId="15" fillId="2" borderId="36" xfId="0" applyNumberFormat="1" applyFont="1" applyFill="1" applyBorder="1" applyAlignment="1">
      <alignment horizontal="center" vertical="center"/>
    </xf>
    <xf numFmtId="0" fontId="16" fillId="12" borderId="36" xfId="0" applyFont="1" applyFill="1" applyBorder="1" applyAlignment="1" applyProtection="1">
      <alignment horizontal="center" vertical="center" wrapText="1"/>
    </xf>
    <xf numFmtId="0" fontId="23" fillId="16" borderId="0" xfId="0" applyFont="1" applyFill="1" applyBorder="1" applyAlignment="1">
      <alignment horizontal="center" vertical="center" wrapText="1"/>
    </xf>
    <xf numFmtId="0" fontId="1" fillId="16" borderId="0" xfId="0" applyFont="1" applyFill="1"/>
    <xf numFmtId="0" fontId="1" fillId="16" borderId="33" xfId="0" applyFont="1" applyFill="1" applyBorder="1"/>
    <xf numFmtId="0" fontId="25" fillId="16" borderId="33" xfId="0" applyFont="1" applyFill="1" applyBorder="1" applyAlignment="1">
      <alignment horizontal="right" vertical="center"/>
    </xf>
    <xf numFmtId="0" fontId="26" fillId="11" borderId="0" xfId="0" applyFont="1" applyFill="1"/>
    <xf numFmtId="0" fontId="26" fillId="0" borderId="0" xfId="0" applyFont="1" applyFill="1"/>
    <xf numFmtId="0" fontId="27" fillId="0" borderId="33" xfId="0" applyFont="1" applyBorder="1"/>
    <xf numFmtId="0" fontId="28" fillId="0" borderId="33" xfId="0" applyFont="1" applyBorder="1"/>
    <xf numFmtId="164" fontId="29" fillId="0" borderId="0" xfId="0" applyNumberFormat="1" applyFont="1" applyAlignment="1">
      <alignment vertical="top"/>
    </xf>
    <xf numFmtId="0" fontId="28" fillId="0" borderId="0" xfId="0" applyFont="1" applyAlignment="1">
      <alignment vertical="top" wrapText="1"/>
    </xf>
    <xf numFmtId="0" fontId="28" fillId="0" borderId="0" xfId="0" applyFont="1" applyFill="1" applyAlignment="1">
      <alignment vertical="top" wrapText="1"/>
    </xf>
    <xf numFmtId="0" fontId="28" fillId="0" borderId="0" xfId="1" applyFont="1" applyAlignment="1">
      <alignment vertical="top" wrapText="1"/>
    </xf>
    <xf numFmtId="0" fontId="28" fillId="0" borderId="0" xfId="0" applyFont="1"/>
    <xf numFmtId="164" fontId="29" fillId="0" borderId="0" xfId="0" applyNumberFormat="1" applyFont="1" applyBorder="1" applyAlignment="1">
      <alignment vertical="top"/>
    </xf>
    <xf numFmtId="0" fontId="28" fillId="0" borderId="0" xfId="0" applyFont="1" applyBorder="1" applyAlignment="1">
      <alignment vertical="top" wrapText="1"/>
    </xf>
    <xf numFmtId="0" fontId="24" fillId="0" borderId="33" xfId="0" applyFont="1" applyFill="1" applyBorder="1"/>
    <xf numFmtId="0" fontId="26" fillId="0" borderId="33" xfId="0" applyFont="1" applyFill="1" applyBorder="1"/>
    <xf numFmtId="0" fontId="17" fillId="0" borderId="0" xfId="0" applyFont="1" applyFill="1"/>
    <xf numFmtId="0" fontId="31" fillId="0" borderId="0" xfId="0" applyFont="1" applyFill="1" applyAlignment="1">
      <alignment horizontal="left" vertical="center"/>
    </xf>
    <xf numFmtId="0" fontId="26" fillId="0" borderId="0" xfId="0" applyFont="1" applyFill="1" applyAlignment="1">
      <alignment vertical="center"/>
    </xf>
    <xf numFmtId="0" fontId="31" fillId="0" borderId="0" xfId="0" applyFont="1" applyFill="1" applyAlignment="1">
      <alignment vertical="center"/>
    </xf>
    <xf numFmtId="0" fontId="26" fillId="0" borderId="0" xfId="0" applyFont="1" applyFill="1" applyAlignment="1"/>
    <xf numFmtId="0" fontId="26" fillId="0" borderId="0" xfId="0" applyFont="1" applyFill="1" applyAlignment="1">
      <alignment vertical="center" wrapText="1"/>
    </xf>
    <xf numFmtId="0" fontId="26" fillId="0" borderId="0" xfId="0" applyFont="1" applyFill="1" applyBorder="1" applyAlignment="1">
      <alignment vertical="center"/>
    </xf>
    <xf numFmtId="0" fontId="17" fillId="0" borderId="0" xfId="0" applyFont="1" applyFill="1" applyAlignment="1">
      <alignment vertical="center"/>
    </xf>
    <xf numFmtId="0" fontId="26" fillId="0" borderId="0" xfId="0" applyFont="1" applyFill="1" applyBorder="1"/>
    <xf numFmtId="49" fontId="27" fillId="0" borderId="0" xfId="0" applyNumberFormat="1" applyFont="1" applyBorder="1" applyAlignment="1">
      <alignment horizontal="left"/>
    </xf>
    <xf numFmtId="0" fontId="28" fillId="0" borderId="0" xfId="0" applyFont="1" applyAlignment="1">
      <alignment wrapText="1"/>
    </xf>
    <xf numFmtId="49" fontId="26" fillId="0" borderId="0" xfId="0" applyNumberFormat="1" applyFont="1" applyAlignment="1">
      <alignment horizontal="right"/>
    </xf>
    <xf numFmtId="0" fontId="27" fillId="0" borderId="0" xfId="1" applyFont="1" applyProtection="1"/>
    <xf numFmtId="0" fontId="28" fillId="0" borderId="0" xfId="1" applyFont="1" applyProtection="1"/>
    <xf numFmtId="0" fontId="28" fillId="0" borderId="0" xfId="1" applyFont="1" applyProtection="1">
      <protection locked="0"/>
    </xf>
    <xf numFmtId="0" fontId="35" fillId="5" borderId="4" xfId="0" applyFont="1" applyFill="1" applyBorder="1" applyAlignment="1">
      <alignment horizontal="center"/>
    </xf>
    <xf numFmtId="0" fontId="35" fillId="0" borderId="0" xfId="0" applyFont="1" applyFill="1" applyBorder="1" applyAlignment="1">
      <alignment horizontal="center" vertical="center"/>
    </xf>
    <xf numFmtId="0" fontId="35" fillId="0" borderId="0" xfId="0" applyFont="1" applyFill="1"/>
    <xf numFmtId="0" fontId="35" fillId="0" borderId="0" xfId="0" applyFont="1"/>
    <xf numFmtId="0" fontId="35" fillId="4" borderId="13" xfId="0" applyFont="1" applyFill="1" applyBorder="1" applyAlignment="1">
      <alignment vertical="center"/>
    </xf>
    <xf numFmtId="0" fontId="35" fillId="4" borderId="41" xfId="0" applyFont="1" applyFill="1" applyBorder="1" applyAlignment="1">
      <alignment vertical="center"/>
    </xf>
    <xf numFmtId="0" fontId="35" fillId="4" borderId="5" xfId="0" applyFont="1" applyFill="1" applyBorder="1" applyAlignment="1">
      <alignment horizontal="center" vertical="center"/>
    </xf>
    <xf numFmtId="0" fontId="35" fillId="4" borderId="24" xfId="0" applyFont="1" applyFill="1" applyBorder="1" applyAlignment="1">
      <alignment horizontal="center"/>
    </xf>
    <xf numFmtId="0" fontId="35" fillId="4" borderId="25" xfId="0" applyFont="1" applyFill="1" applyBorder="1" applyAlignment="1">
      <alignment horizontal="center"/>
    </xf>
    <xf numFmtId="0" fontId="35" fillId="4" borderId="26" xfId="0" applyFont="1" applyFill="1" applyBorder="1" applyAlignment="1">
      <alignment horizontal="center"/>
    </xf>
    <xf numFmtId="0" fontId="35" fillId="0" borderId="0" xfId="0" applyFont="1" applyFill="1" applyBorder="1" applyAlignment="1">
      <alignment horizontal="center"/>
    </xf>
    <xf numFmtId="0" fontId="37" fillId="5" borderId="2" xfId="0" applyFont="1" applyFill="1" applyBorder="1" applyAlignment="1">
      <alignment vertical="top"/>
    </xf>
    <xf numFmtId="0" fontId="37" fillId="5" borderId="2" xfId="0" applyFont="1" applyFill="1" applyBorder="1" applyAlignment="1">
      <alignment vertical="center"/>
    </xf>
    <xf numFmtId="0" fontId="37" fillId="5" borderId="2" xfId="0" applyFont="1" applyFill="1" applyBorder="1"/>
    <xf numFmtId="0" fontId="35" fillId="5" borderId="2" xfId="0" applyFont="1" applyFill="1" applyBorder="1"/>
    <xf numFmtId="0" fontId="37" fillId="6" borderId="15" xfId="0" applyFont="1" applyFill="1" applyBorder="1" applyAlignment="1">
      <alignment horizontal="center" vertical="center" wrapText="1"/>
    </xf>
    <xf numFmtId="0" fontId="37" fillId="6" borderId="17" xfId="0" applyFont="1" applyFill="1" applyBorder="1" applyAlignment="1">
      <alignment horizontal="center" vertical="center" wrapText="1"/>
    </xf>
    <xf numFmtId="0" fontId="35" fillId="0" borderId="17" xfId="0" applyFont="1" applyBorder="1" applyAlignment="1">
      <alignment horizontal="center" vertical="center"/>
    </xf>
    <xf numFmtId="0" fontId="35" fillId="0" borderId="0" xfId="0" applyFont="1" applyBorder="1" applyAlignment="1">
      <alignment horizontal="center" vertical="center"/>
    </xf>
    <xf numFmtId="0" fontId="35" fillId="0" borderId="20" xfId="0" applyFont="1" applyBorder="1" applyAlignment="1">
      <alignment horizontal="center" vertical="center"/>
    </xf>
    <xf numFmtId="0" fontId="35" fillId="0" borderId="0" xfId="0" applyFont="1" applyFill="1" applyAlignment="1">
      <alignment horizontal="center" vertical="center"/>
    </xf>
    <xf numFmtId="0" fontId="38" fillId="17" borderId="36" xfId="0" applyFont="1" applyFill="1" applyBorder="1" applyAlignment="1" applyProtection="1">
      <alignment horizontal="center"/>
    </xf>
    <xf numFmtId="0" fontId="37" fillId="6" borderId="16" xfId="0" applyFont="1" applyFill="1" applyBorder="1" applyAlignment="1">
      <alignment horizontal="center" vertical="center" wrapText="1"/>
    </xf>
    <xf numFmtId="0" fontId="35" fillId="10" borderId="36" xfId="0" applyFont="1" applyFill="1" applyBorder="1" applyAlignment="1" applyProtection="1">
      <alignment horizontal="center" vertical="center" wrapText="1"/>
      <protection locked="0"/>
    </xf>
    <xf numFmtId="0" fontId="37" fillId="6" borderId="18"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35" fillId="0" borderId="14" xfId="0" applyFont="1" applyBorder="1" applyAlignment="1">
      <alignment horizontal="center" vertical="center"/>
    </xf>
    <xf numFmtId="0" fontId="35" fillId="0" borderId="5" xfId="0" applyFont="1" applyBorder="1" applyAlignment="1">
      <alignment horizontal="center" vertical="center"/>
    </xf>
    <xf numFmtId="0" fontId="35" fillId="0" borderId="10" xfId="0" applyFont="1" applyBorder="1" applyAlignment="1">
      <alignment horizontal="center" vertical="center"/>
    </xf>
    <xf numFmtId="0" fontId="37" fillId="6" borderId="19" xfId="0" applyFont="1" applyFill="1" applyBorder="1" applyAlignment="1">
      <alignment horizontal="center" vertical="center" wrapText="1"/>
    </xf>
    <xf numFmtId="0" fontId="39" fillId="2" borderId="36" xfId="0" applyFont="1" applyFill="1" applyBorder="1" applyAlignment="1" applyProtection="1">
      <alignment horizontal="center" vertical="center" wrapText="1"/>
    </xf>
    <xf numFmtId="0" fontId="37" fillId="6" borderId="7" xfId="0" applyFont="1" applyFill="1" applyBorder="1" applyAlignment="1">
      <alignment horizontal="center" vertical="center" wrapText="1"/>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7" fillId="6" borderId="3" xfId="0" applyFont="1" applyFill="1" applyBorder="1" applyAlignment="1">
      <alignment horizontal="center" vertical="center" wrapText="1"/>
    </xf>
    <xf numFmtId="0" fontId="40" fillId="12" borderId="39" xfId="0" applyFont="1" applyFill="1" applyBorder="1" applyAlignment="1">
      <alignment horizontal="center" vertical="center" wrapText="1"/>
    </xf>
    <xf numFmtId="0" fontId="40" fillId="0" borderId="0" xfId="0" applyFont="1" applyFill="1" applyBorder="1" applyAlignment="1">
      <alignment vertical="center" wrapText="1"/>
    </xf>
    <xf numFmtId="0" fontId="37" fillId="15" borderId="17" xfId="0" applyFont="1" applyFill="1" applyBorder="1" applyAlignment="1">
      <alignment horizontal="center" vertical="center" wrapText="1"/>
    </xf>
    <xf numFmtId="0" fontId="41" fillId="18" borderId="36" xfId="0" applyFont="1" applyFill="1" applyBorder="1" applyAlignment="1" applyProtection="1">
      <alignment horizontal="center" vertical="center" wrapText="1"/>
    </xf>
    <xf numFmtId="0" fontId="35" fillId="15" borderId="0" xfId="0" applyFont="1" applyFill="1" applyBorder="1" applyAlignment="1">
      <alignment horizontal="center" vertical="center"/>
    </xf>
    <xf numFmtId="0" fontId="35" fillId="15" borderId="20" xfId="0" applyFont="1" applyFill="1" applyBorder="1" applyAlignment="1">
      <alignment horizontal="center" vertical="center"/>
    </xf>
    <xf numFmtId="0" fontId="42" fillId="0" borderId="0" xfId="0" applyFont="1" applyFill="1" applyAlignment="1">
      <alignment horizontal="center" vertical="center"/>
    </xf>
    <xf numFmtId="0" fontId="42" fillId="0" borderId="0" xfId="0" applyFont="1" applyFill="1"/>
    <xf numFmtId="0" fontId="37" fillId="6" borderId="21" xfId="0" applyFont="1" applyFill="1" applyBorder="1" applyAlignment="1">
      <alignment horizontal="center" vertical="center" wrapText="1"/>
    </xf>
    <xf numFmtId="0" fontId="37" fillId="15" borderId="12" xfId="0" applyFont="1" applyFill="1" applyBorder="1" applyAlignment="1">
      <alignment horizontal="center" vertical="center" wrapText="1"/>
    </xf>
    <xf numFmtId="0" fontId="43" fillId="0" borderId="0" xfId="0" applyFont="1" applyFill="1" applyAlignment="1">
      <alignment horizontal="left" vertical="center" indent="5"/>
    </xf>
    <xf numFmtId="0" fontId="37" fillId="6" borderId="11" xfId="0" applyFont="1" applyFill="1" applyBorder="1" applyAlignment="1">
      <alignment horizontal="center" vertical="center" wrapText="1"/>
    </xf>
    <xf numFmtId="0" fontId="37" fillId="6" borderId="13" xfId="0" applyFont="1" applyFill="1" applyBorder="1" applyAlignment="1">
      <alignment horizontal="center" vertical="center" wrapText="1"/>
    </xf>
    <xf numFmtId="0" fontId="40" fillId="0" borderId="27" xfId="0" applyFont="1" applyFill="1" applyBorder="1" applyAlignment="1">
      <alignment horizontal="center" vertical="center"/>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37" fillId="6" borderId="22" xfId="0" applyFont="1" applyFill="1" applyBorder="1" applyAlignment="1">
      <alignment horizontal="center" vertical="center" wrapText="1"/>
    </xf>
    <xf numFmtId="0" fontId="40" fillId="0" borderId="3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Font="1" applyFill="1" applyBorder="1"/>
    <xf numFmtId="0" fontId="40" fillId="0" borderId="31" xfId="0" applyFont="1" applyFill="1" applyBorder="1"/>
    <xf numFmtId="0" fontId="37" fillId="15" borderId="14" xfId="0" applyFont="1" applyFill="1" applyBorder="1" applyAlignment="1">
      <alignment horizontal="center" vertical="center" wrapText="1"/>
    </xf>
    <xf numFmtId="0" fontId="40" fillId="0" borderId="32" xfId="0" applyFont="1" applyFill="1" applyBorder="1" applyAlignment="1">
      <alignment horizontal="center" vertical="center"/>
    </xf>
    <xf numFmtId="0" fontId="40" fillId="0" borderId="33" xfId="0" applyFont="1" applyFill="1" applyBorder="1" applyAlignment="1">
      <alignment horizontal="center" vertical="center"/>
    </xf>
    <xf numFmtId="0" fontId="40" fillId="0" borderId="33" xfId="0" applyFont="1" applyFill="1" applyBorder="1"/>
    <xf numFmtId="0" fontId="40" fillId="0" borderId="34" xfId="0" applyFont="1" applyFill="1" applyBorder="1"/>
    <xf numFmtId="0" fontId="37" fillId="15" borderId="7" xfId="0" applyFont="1" applyFill="1" applyBorder="1" applyAlignment="1">
      <alignment horizontal="center" vertical="center" wrapText="1"/>
    </xf>
    <xf numFmtId="0" fontId="35" fillId="15" borderId="8" xfId="0" applyFont="1" applyFill="1" applyBorder="1" applyAlignment="1">
      <alignment horizontal="center" vertical="center"/>
    </xf>
    <xf numFmtId="0" fontId="35" fillId="15" borderId="9" xfId="0" applyFont="1" applyFill="1" applyBorder="1" applyAlignment="1">
      <alignment horizontal="center" vertical="center"/>
    </xf>
    <xf numFmtId="0" fontId="40" fillId="0" borderId="0" xfId="0" applyFont="1" applyFill="1" applyAlignment="1">
      <alignment horizontal="center" vertical="center"/>
    </xf>
    <xf numFmtId="0" fontId="40" fillId="0" borderId="0" xfId="0" applyFont="1" applyFill="1"/>
    <xf numFmtId="0" fontId="44" fillId="0" borderId="0" xfId="0" applyFont="1" applyFill="1"/>
    <xf numFmtId="0" fontId="40" fillId="0" borderId="31" xfId="0" applyFont="1" applyFill="1" applyBorder="1" applyAlignment="1">
      <alignment horizontal="center" vertical="center"/>
    </xf>
    <xf numFmtId="0" fontId="35" fillId="15" borderId="5" xfId="0" applyFont="1" applyFill="1" applyBorder="1" applyAlignment="1">
      <alignment horizontal="center" vertical="center"/>
    </xf>
    <xf numFmtId="0" fontId="35" fillId="15" borderId="10" xfId="0" applyFont="1" applyFill="1" applyBorder="1" applyAlignment="1">
      <alignment horizontal="center" vertical="center"/>
    </xf>
    <xf numFmtId="0" fontId="40" fillId="0" borderId="34" xfId="0" applyFont="1" applyFill="1" applyBorder="1" applyAlignment="1">
      <alignment horizontal="center" vertical="center"/>
    </xf>
    <xf numFmtId="0" fontId="35" fillId="7" borderId="5" xfId="0" applyFont="1" applyFill="1" applyBorder="1" applyAlignment="1">
      <alignment horizontal="center"/>
    </xf>
    <xf numFmtId="0" fontId="35" fillId="8" borderId="13" xfId="0" applyFont="1" applyFill="1" applyBorder="1" applyAlignment="1">
      <alignment vertical="center"/>
    </xf>
    <xf numFmtId="0" fontId="35" fillId="8" borderId="10" xfId="0" applyFont="1" applyFill="1" applyBorder="1" applyAlignment="1">
      <alignment vertical="center"/>
    </xf>
    <xf numFmtId="0" fontId="37" fillId="8" borderId="1" xfId="0" applyFont="1" applyFill="1" applyBorder="1" applyAlignment="1">
      <alignment vertical="center" wrapText="1"/>
    </xf>
    <xf numFmtId="0" fontId="37" fillId="3" borderId="15" xfId="0" applyFont="1" applyFill="1" applyBorder="1" applyAlignment="1">
      <alignment horizontal="center" vertical="center" wrapText="1"/>
    </xf>
    <xf numFmtId="0" fontId="35" fillId="0" borderId="7" xfId="0" applyFont="1" applyBorder="1"/>
    <xf numFmtId="0" fontId="35" fillId="0" borderId="8" xfId="0" applyFont="1" applyBorder="1"/>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0" xfId="0" applyFont="1" applyFill="1" applyBorder="1" applyAlignment="1">
      <alignment vertical="center" wrapText="1"/>
    </xf>
    <xf numFmtId="0" fontId="37" fillId="3" borderId="16" xfId="0" applyFont="1" applyFill="1" applyBorder="1" applyAlignment="1">
      <alignment horizontal="center" vertical="center" wrapText="1"/>
    </xf>
    <xf numFmtId="0" fontId="37" fillId="3" borderId="17" xfId="0" applyFont="1" applyFill="1" applyBorder="1" applyAlignment="1">
      <alignment horizontal="center" vertical="center" wrapText="1"/>
    </xf>
    <xf numFmtId="0" fontId="35" fillId="0" borderId="17" xfId="0" applyFont="1" applyBorder="1"/>
    <xf numFmtId="0" fontId="35" fillId="0" borderId="0" xfId="0" applyFont="1" applyBorder="1"/>
    <xf numFmtId="0" fontId="37" fillId="0" borderId="0" xfId="0" applyFont="1" applyBorder="1" applyAlignment="1">
      <alignment vertical="center" wrapText="1"/>
    </xf>
    <xf numFmtId="0" fontId="37" fillId="0" borderId="20" xfId="0" applyFont="1" applyBorder="1" applyAlignment="1">
      <alignment vertical="center" wrapText="1"/>
    </xf>
    <xf numFmtId="0" fontId="35" fillId="0" borderId="0" xfId="0" applyFont="1" applyFill="1" applyBorder="1"/>
    <xf numFmtId="0" fontId="37" fillId="3" borderId="18"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5" fillId="0" borderId="14" xfId="0" applyFont="1" applyBorder="1"/>
    <xf numFmtId="0" fontId="35" fillId="0" borderId="5" xfId="0" applyFont="1" applyBorder="1"/>
    <xf numFmtId="0" fontId="37" fillId="0" borderId="5" xfId="0" applyFont="1" applyFill="1" applyBorder="1" applyAlignment="1">
      <alignment vertical="center" wrapText="1"/>
    </xf>
    <xf numFmtId="0" fontId="37" fillId="0" borderId="10" xfId="0" applyFont="1" applyFill="1" applyBorder="1" applyAlignment="1">
      <alignment vertical="center" wrapText="1"/>
    </xf>
    <xf numFmtId="0" fontId="37" fillId="3" borderId="7" xfId="0" applyFont="1" applyFill="1" applyBorder="1" applyAlignment="1">
      <alignment horizontal="center" vertical="center" wrapText="1"/>
    </xf>
    <xf numFmtId="0" fontId="37" fillId="0" borderId="20" xfId="0" applyFont="1" applyFill="1" applyBorder="1" applyAlignment="1">
      <alignment vertical="center" wrapText="1"/>
    </xf>
    <xf numFmtId="0" fontId="37" fillId="3" borderId="21"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5" fillId="0" borderId="9" xfId="0" applyFont="1" applyBorder="1"/>
    <xf numFmtId="0" fontId="37" fillId="3" borderId="11" xfId="0" applyFont="1" applyFill="1" applyBorder="1" applyAlignment="1">
      <alignment horizontal="center" vertical="center" wrapText="1"/>
    </xf>
    <xf numFmtId="0" fontId="35" fillId="0" borderId="20" xfId="0" applyFont="1" applyBorder="1"/>
    <xf numFmtId="0" fontId="37" fillId="3" borderId="13" xfId="0" applyFont="1" applyFill="1" applyBorder="1" applyAlignment="1">
      <alignment horizontal="center" vertical="center" wrapText="1"/>
    </xf>
    <xf numFmtId="0" fontId="35" fillId="0" borderId="10" xfId="0" applyFont="1" applyBorder="1"/>
    <xf numFmtId="0" fontId="37" fillId="3" borderId="22" xfId="0" applyFont="1" applyFill="1" applyBorder="1" applyAlignment="1">
      <alignment horizontal="center" vertical="center" wrapText="1"/>
    </xf>
    <xf numFmtId="0" fontId="35" fillId="15" borderId="7" xfId="0" applyFont="1" applyFill="1" applyBorder="1"/>
    <xf numFmtId="0" fontId="35" fillId="15" borderId="8" xfId="0" applyFont="1" applyFill="1" applyBorder="1"/>
    <xf numFmtId="0" fontId="35" fillId="15" borderId="9" xfId="0" applyFont="1" applyFill="1" applyBorder="1"/>
    <xf numFmtId="0" fontId="12" fillId="13" borderId="0" xfId="0" applyFont="1" applyFill="1" applyAlignment="1">
      <alignment horizontal="left" vertical="center" wrapText="1"/>
    </xf>
    <xf numFmtId="0" fontId="5" fillId="16" borderId="0" xfId="0" applyFont="1" applyFill="1" applyBorder="1" applyAlignment="1">
      <alignment horizontal="left" vertical="center" wrapText="1"/>
    </xf>
    <xf numFmtId="0" fontId="12" fillId="13" borderId="0" xfId="0" applyFont="1" applyFill="1" applyBorder="1" applyAlignment="1">
      <alignment horizontal="left" vertical="top" wrapText="1"/>
    </xf>
    <xf numFmtId="0" fontId="20" fillId="17" borderId="36" xfId="0" applyFont="1" applyFill="1" applyBorder="1" applyAlignment="1">
      <alignment horizontal="center" vertical="center"/>
    </xf>
    <xf numFmtId="0" fontId="20" fillId="17" borderId="40" xfId="0" applyFont="1" applyFill="1" applyBorder="1" applyAlignment="1">
      <alignment horizontal="center" vertical="center"/>
    </xf>
    <xf numFmtId="0" fontId="20" fillId="17" borderId="37" xfId="0" applyFont="1" applyFill="1" applyBorder="1" applyAlignment="1">
      <alignment horizontal="center" vertical="center"/>
    </xf>
    <xf numFmtId="0" fontId="20" fillId="17" borderId="2" xfId="0" applyFont="1" applyFill="1" applyBorder="1" applyAlignment="1">
      <alignment horizontal="center" vertical="center"/>
    </xf>
    <xf numFmtId="0" fontId="20" fillId="17" borderId="35" xfId="0" applyFont="1" applyFill="1" applyBorder="1" applyAlignment="1">
      <alignment horizontal="center" vertical="center"/>
    </xf>
    <xf numFmtId="0" fontId="22" fillId="12" borderId="36" xfId="0" applyFont="1" applyFill="1" applyBorder="1" applyAlignment="1">
      <alignment horizontal="center" vertical="center" wrapText="1"/>
    </xf>
    <xf numFmtId="0" fontId="22" fillId="12" borderId="39" xfId="0" applyFont="1" applyFill="1" applyBorder="1" applyAlignment="1">
      <alignment horizontal="center" vertical="center" wrapText="1"/>
    </xf>
    <xf numFmtId="0" fontId="17" fillId="14" borderId="38" xfId="0" applyFont="1" applyFill="1" applyBorder="1" applyAlignment="1">
      <alignment horizontal="center" vertical="center" wrapText="1"/>
    </xf>
    <xf numFmtId="0" fontId="24" fillId="0" borderId="36" xfId="0" applyFont="1" applyFill="1" applyBorder="1" applyAlignment="1">
      <alignment horizontal="left"/>
    </xf>
    <xf numFmtId="49" fontId="27" fillId="0" borderId="33" xfId="0" applyNumberFormat="1" applyFont="1" applyBorder="1" applyAlignment="1">
      <alignment horizontal="left"/>
    </xf>
    <xf numFmtId="0" fontId="33" fillId="0" borderId="0" xfId="1" applyFont="1" applyAlignment="1" applyProtection="1">
      <alignment horizontal="left" wrapText="1"/>
    </xf>
    <xf numFmtId="0" fontId="34" fillId="0" borderId="0" xfId="1" applyFont="1" applyAlignment="1" applyProtection="1">
      <alignment horizontal="left" wrapText="1"/>
    </xf>
    <xf numFmtId="0" fontId="35" fillId="4" borderId="19" xfId="0" applyFont="1" applyFill="1" applyBorder="1" applyAlignment="1">
      <alignment horizontal="center" vertical="center"/>
    </xf>
    <xf numFmtId="0" fontId="35" fillId="4" borderId="3" xfId="0" applyFont="1" applyFill="1" applyBorder="1" applyAlignment="1">
      <alignment horizontal="center" vertical="center"/>
    </xf>
    <xf numFmtId="0" fontId="37" fillId="6" borderId="19" xfId="0" applyFont="1" applyFill="1" applyBorder="1" applyAlignment="1">
      <alignment horizontal="left" vertical="center"/>
    </xf>
    <xf numFmtId="0" fontId="37" fillId="6" borderId="3" xfId="0" applyFont="1" applyFill="1" applyBorder="1" applyAlignment="1">
      <alignment horizontal="left" vertical="center"/>
    </xf>
    <xf numFmtId="0" fontId="35" fillId="4" borderId="23" xfId="0" applyFont="1" applyFill="1" applyBorder="1" applyAlignment="1">
      <alignment horizontal="center" vertical="center"/>
    </xf>
    <xf numFmtId="0" fontId="37" fillId="6" borderId="23" xfId="0" applyFont="1" applyFill="1" applyBorder="1" applyAlignment="1">
      <alignment horizontal="left" vertical="center" wrapText="1"/>
    </xf>
    <xf numFmtId="0" fontId="37" fillId="6" borderId="3" xfId="0" applyFont="1" applyFill="1" applyBorder="1" applyAlignment="1">
      <alignment horizontal="left" vertical="center" wrapText="1"/>
    </xf>
    <xf numFmtId="0" fontId="37" fillId="6" borderId="19" xfId="0" applyFont="1" applyFill="1" applyBorder="1" applyAlignment="1">
      <alignment horizontal="left" vertical="center" wrapText="1"/>
    </xf>
    <xf numFmtId="0" fontId="35" fillId="4" borderId="7"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14" xfId="0" applyFont="1" applyFill="1" applyBorder="1" applyAlignment="1">
      <alignment horizontal="center" vertical="center"/>
    </xf>
    <xf numFmtId="0" fontId="35" fillId="5" borderId="6" xfId="0" applyFont="1" applyFill="1" applyBorder="1" applyAlignment="1">
      <alignment horizontal="center" vertical="center"/>
    </xf>
    <xf numFmtId="0" fontId="35" fillId="5" borderId="4" xfId="0" applyFont="1" applyFill="1" applyBorder="1" applyAlignment="1">
      <alignment horizontal="center" vertical="center"/>
    </xf>
    <xf numFmtId="0" fontId="35" fillId="5" borderId="1" xfId="0" applyFont="1" applyFill="1" applyBorder="1" applyAlignment="1">
      <alignment horizontal="center" vertical="center"/>
    </xf>
    <xf numFmtId="0" fontId="35" fillId="5" borderId="6" xfId="0" applyFont="1" applyFill="1" applyBorder="1" applyAlignment="1">
      <alignment horizontal="center"/>
    </xf>
    <xf numFmtId="0" fontId="35" fillId="5" borderId="1" xfId="0" applyFont="1" applyFill="1" applyBorder="1" applyAlignment="1">
      <alignment horizontal="center"/>
    </xf>
    <xf numFmtId="0" fontId="35" fillId="4" borderId="12" xfId="0" applyFont="1" applyFill="1" applyBorder="1" applyAlignment="1">
      <alignment horizontal="center" vertical="center"/>
    </xf>
    <xf numFmtId="0" fontId="35" fillId="4" borderId="11" xfId="0" applyFont="1" applyFill="1" applyBorder="1" applyAlignment="1">
      <alignment horizontal="center" vertical="center"/>
    </xf>
    <xf numFmtId="0" fontId="35" fillId="4" borderId="13" xfId="0" applyFont="1" applyFill="1" applyBorder="1" applyAlignment="1">
      <alignment horizontal="center" vertical="center"/>
    </xf>
    <xf numFmtId="0" fontId="37" fillId="6" borderId="19" xfId="0" applyFont="1" applyFill="1" applyBorder="1" applyAlignment="1">
      <alignment horizontal="center" vertical="center"/>
    </xf>
    <xf numFmtId="0" fontId="37" fillId="6" borderId="3" xfId="0" applyFont="1" applyFill="1" applyBorder="1" applyAlignment="1">
      <alignment horizontal="center" vertical="center"/>
    </xf>
    <xf numFmtId="0" fontId="35" fillId="6" borderId="2" xfId="0" applyFont="1" applyFill="1" applyBorder="1" applyAlignment="1">
      <alignment horizontal="center"/>
    </xf>
    <xf numFmtId="0" fontId="40" fillId="0" borderId="35" xfId="0" applyFont="1" applyFill="1" applyBorder="1" applyAlignment="1">
      <alignment horizontal="center" vertical="center"/>
    </xf>
    <xf numFmtId="0" fontId="40" fillId="0" borderId="36" xfId="0" applyFont="1" applyFill="1" applyBorder="1" applyAlignment="1">
      <alignment horizontal="center" vertical="center"/>
    </xf>
    <xf numFmtId="0" fontId="40" fillId="0" borderId="37" xfId="0" applyFont="1" applyFill="1" applyBorder="1" applyAlignment="1">
      <alignment horizontal="center" vertical="center"/>
    </xf>
    <xf numFmtId="0" fontId="35" fillId="0" borderId="35" xfId="0" applyFont="1" applyBorder="1" applyAlignment="1">
      <alignment horizontal="center"/>
    </xf>
    <xf numFmtId="0" fontId="35" fillId="0" borderId="36" xfId="0" applyFont="1" applyBorder="1" applyAlignment="1">
      <alignment horizontal="center"/>
    </xf>
    <xf numFmtId="0" fontId="35" fillId="0" borderId="37" xfId="0" applyFont="1" applyBorder="1" applyAlignment="1">
      <alignment horizontal="center"/>
    </xf>
    <xf numFmtId="0" fontId="35" fillId="5" borderId="2" xfId="0" applyFont="1" applyFill="1" applyBorder="1" applyAlignment="1">
      <alignment horizontal="center"/>
    </xf>
    <xf numFmtId="0" fontId="36" fillId="5" borderId="0" xfId="0" applyFont="1" applyFill="1" applyBorder="1" applyAlignment="1">
      <alignment horizontal="center" vertical="center"/>
    </xf>
    <xf numFmtId="0" fontId="36" fillId="5" borderId="5" xfId="0" applyFont="1" applyFill="1" applyBorder="1" applyAlignment="1">
      <alignment horizontal="center" vertical="center"/>
    </xf>
    <xf numFmtId="0" fontId="36" fillId="5" borderId="0" xfId="0" applyFont="1" applyFill="1" applyBorder="1" applyAlignment="1">
      <alignment horizontal="left" vertical="center"/>
    </xf>
    <xf numFmtId="0" fontId="36" fillId="5" borderId="5" xfId="0" applyFont="1" applyFill="1" applyBorder="1" applyAlignment="1">
      <alignment horizontal="left" vertical="center"/>
    </xf>
    <xf numFmtId="0" fontId="35" fillId="6" borderId="2" xfId="0" applyFont="1" applyFill="1" applyBorder="1" applyAlignment="1">
      <alignment horizontal="center" vertical="center" wrapText="1"/>
    </xf>
    <xf numFmtId="0" fontId="35" fillId="6" borderId="2" xfId="0" applyFont="1" applyFill="1" applyBorder="1" applyAlignment="1">
      <alignment horizontal="center" vertical="center"/>
    </xf>
    <xf numFmtId="0" fontId="35" fillId="8" borderId="7" xfId="0" applyFont="1" applyFill="1" applyBorder="1" applyAlignment="1">
      <alignment horizontal="center" vertical="center"/>
    </xf>
    <xf numFmtId="0" fontId="35" fillId="8" borderId="17" xfId="0" applyFont="1" applyFill="1" applyBorder="1" applyAlignment="1">
      <alignment horizontal="center" vertical="center"/>
    </xf>
    <xf numFmtId="0" fontId="35" fillId="8" borderId="14" xfId="0" applyFont="1" applyFill="1" applyBorder="1" applyAlignment="1">
      <alignment horizontal="center" vertical="center"/>
    </xf>
    <xf numFmtId="0" fontId="35" fillId="7" borderId="14" xfId="0" applyFont="1" applyFill="1" applyBorder="1" applyAlignment="1">
      <alignment horizontal="center" vertical="center"/>
    </xf>
    <xf numFmtId="0" fontId="35" fillId="7" borderId="5" xfId="0" applyFont="1" applyFill="1" applyBorder="1" applyAlignment="1">
      <alignment horizontal="center" vertical="center"/>
    </xf>
    <xf numFmtId="0" fontId="35" fillId="7" borderId="6" xfId="0" applyFont="1" applyFill="1" applyBorder="1" applyAlignment="1">
      <alignment horizontal="center"/>
    </xf>
    <xf numFmtId="0" fontId="35" fillId="7" borderId="1" xfId="0" applyFont="1" applyFill="1" applyBorder="1" applyAlignment="1">
      <alignment horizontal="center"/>
    </xf>
    <xf numFmtId="0" fontId="35" fillId="8" borderId="12" xfId="0" applyFont="1" applyFill="1" applyBorder="1" applyAlignment="1">
      <alignment horizontal="center" vertical="center"/>
    </xf>
    <xf numFmtId="0" fontId="35" fillId="8" borderId="11" xfId="0" applyFont="1" applyFill="1" applyBorder="1" applyAlignment="1">
      <alignment horizontal="center" vertical="center"/>
    </xf>
    <xf numFmtId="0" fontId="35" fillId="8" borderId="13" xfId="0" applyFont="1" applyFill="1" applyBorder="1" applyAlignment="1">
      <alignment horizontal="center" vertical="center"/>
    </xf>
  </cellXfs>
  <cellStyles count="2">
    <cellStyle name="Normal" xfId="0" builtinId="0"/>
    <cellStyle name="Normal 2" xfId="1"/>
  </cellStyles>
  <dxfs count="6">
    <dxf>
      <font>
        <b val="0"/>
        <i val="0"/>
        <color theme="1"/>
      </font>
      <fill>
        <patternFill>
          <bgColor rgb="FFCBA5A7"/>
        </patternFill>
      </fill>
      <border>
        <left/>
        <right/>
        <top style="thin">
          <color auto="1"/>
        </top>
        <bottom style="thin">
          <color auto="1"/>
        </bottom>
      </border>
    </dxf>
    <dxf>
      <font>
        <b val="0"/>
        <i val="0"/>
        <strike val="0"/>
        <color theme="1"/>
      </font>
      <fill>
        <patternFill>
          <bgColor rgb="FFB8CDCB"/>
        </patternFill>
      </fill>
      <border>
        <top style="thin">
          <color auto="1"/>
        </top>
        <bottom style="thin">
          <color auto="1"/>
        </bottom>
      </border>
    </dxf>
    <dxf>
      <font>
        <b val="0"/>
        <i val="0"/>
        <strike val="0"/>
      </font>
      <fill>
        <patternFill>
          <bgColor rgb="FFFAA0AD"/>
        </patternFill>
      </fill>
      <border>
        <left/>
        <right/>
        <top/>
        <bottom/>
        <vertical/>
        <horizontal/>
      </border>
    </dxf>
    <dxf>
      <font>
        <b val="0"/>
        <i val="0"/>
        <strike val="0"/>
      </font>
      <fill>
        <patternFill>
          <bgColor rgb="FFCBA3A5"/>
        </patternFill>
      </fill>
      <border>
        <left/>
        <right/>
        <top/>
        <bottom/>
        <vertical/>
        <horizontal/>
      </border>
    </dxf>
    <dxf>
      <font>
        <b val="0"/>
        <i val="0"/>
        <color theme="1"/>
      </font>
      <fill>
        <patternFill>
          <bgColor rgb="FFCBA5A7"/>
        </patternFill>
      </fill>
      <border>
        <left/>
        <right/>
        <top style="thin">
          <color auto="1"/>
        </top>
        <bottom style="thin">
          <color auto="1"/>
        </bottom>
      </border>
    </dxf>
    <dxf>
      <font>
        <b val="0"/>
        <i val="0"/>
        <strike val="0"/>
        <color theme="1"/>
      </font>
      <fill>
        <patternFill>
          <bgColor rgb="FFB8CDCB"/>
        </patternFill>
      </fill>
      <border>
        <top style="thin">
          <color auto="1"/>
        </top>
        <bottom style="thin">
          <color auto="1"/>
        </bottom>
      </border>
    </dxf>
  </dxfs>
  <tableStyles count="0" defaultTableStyle="TableStyleMedium2" defaultPivotStyle="PivotStyleLight16"/>
  <colors>
    <mruColors>
      <color rgb="FFCBA3A5"/>
      <color rgb="FFCBA39B"/>
      <color rgb="FFF98B9B"/>
      <color rgb="FF002E5D"/>
      <color rgb="FFCEA5A7"/>
      <color rgb="FF9E2A2B"/>
      <color rgb="FFE1523D"/>
      <color rgb="FFE5D1D2"/>
      <color rgb="FFCBA5A7"/>
      <color rgb="FFD8BA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elp sheet'!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hyperlink" Target="#Calculator!A1"/><Relationship Id="rId3" Type="http://schemas.openxmlformats.org/officeDocument/2006/relationships/image" Target="../media/image9.png"/><Relationship Id="rId7" Type="http://schemas.openxmlformats.org/officeDocument/2006/relationships/image" Target="../media/image13.png"/><Relationship Id="rId12" Type="http://schemas.openxmlformats.org/officeDocument/2006/relationships/image" Target="../media/image5.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11" Type="http://schemas.openxmlformats.org/officeDocument/2006/relationships/image" Target="../media/image4.png"/><Relationship Id="rId5" Type="http://schemas.openxmlformats.org/officeDocument/2006/relationships/image" Target="../media/image11.png"/><Relationship Id="rId10" Type="http://schemas.openxmlformats.org/officeDocument/2006/relationships/image" Target="../media/image3.png"/><Relationship Id="rId4" Type="http://schemas.openxmlformats.org/officeDocument/2006/relationships/image" Target="../media/image10.png"/><Relationship Id="rId9" Type="http://schemas.openxmlformats.org/officeDocument/2006/relationships/image" Target="../media/image14.png"/></Relationships>
</file>

<file path=xl/drawings/_rels/drawing3.xml.rels><?xml version="1.0" encoding="UTF-8" standalone="yes"?>
<Relationships xmlns="http://schemas.openxmlformats.org/package/2006/relationships"><Relationship Id="rId1" Type="http://schemas.openxmlformats.org/officeDocument/2006/relationships/hyperlink" Target="#Calculator!A1"/></Relationships>
</file>

<file path=xl/drawings/drawing1.xml><?xml version="1.0" encoding="utf-8"?>
<xdr:wsDr xmlns:xdr="http://schemas.openxmlformats.org/drawingml/2006/spreadsheetDrawing" xmlns:a="http://schemas.openxmlformats.org/drawingml/2006/main">
  <xdr:twoCellAnchor editAs="oneCell">
    <xdr:from>
      <xdr:col>1</xdr:col>
      <xdr:colOff>87205</xdr:colOff>
      <xdr:row>1</xdr:row>
      <xdr:rowOff>105834</xdr:rowOff>
    </xdr:from>
    <xdr:to>
      <xdr:col>2</xdr:col>
      <xdr:colOff>285750</xdr:colOff>
      <xdr:row>1</xdr:row>
      <xdr:rowOff>412750</xdr:rowOff>
    </xdr:to>
    <xdr:sp macro="" textlink="">
      <xdr:nvSpPr>
        <xdr:cNvPr id="6" name="AutoShape 231">
          <a:hlinkClick xmlns:r="http://schemas.openxmlformats.org/officeDocument/2006/relationships" r:id="rId1" tooltip="Click here to go to the Help screen"/>
        </xdr:cNvPr>
        <xdr:cNvSpPr>
          <a:spLocks noChangeArrowheads="1"/>
        </xdr:cNvSpPr>
      </xdr:nvSpPr>
      <xdr:spPr bwMode="auto">
        <a:xfrm>
          <a:off x="203622" y="2222501"/>
          <a:ext cx="1775461" cy="306916"/>
        </a:xfrm>
        <a:prstGeom prst="roundRect">
          <a:avLst>
            <a:gd name="adj" fmla="val 16667"/>
          </a:avLst>
        </a:prstGeom>
        <a:solidFill>
          <a:srgbClr val="E3E5E6"/>
        </a:solidFill>
        <a:ln w="9525">
          <a:noFill/>
          <a:round/>
          <a:headEnd/>
          <a:tailEnd/>
        </a:ln>
      </xdr:spPr>
      <xdr:txBody>
        <a:bodyPr vertOverflow="clip" wrap="square" lIns="28800" tIns="0" rIns="28800" bIns="0" anchor="ctr" upright="1"/>
        <a:lstStyle/>
        <a:p>
          <a:pPr algn="ctr" rtl="0">
            <a:defRPr sz="1000"/>
          </a:pPr>
          <a:r>
            <a:rPr lang="en-AU" sz="1400" b="1" i="0" u="none" strike="noStrike" baseline="0">
              <a:solidFill>
                <a:sysClr val="windowText" lastClr="000000"/>
              </a:solidFill>
              <a:latin typeface="Arial"/>
              <a:cs typeface="Arial"/>
            </a:rPr>
            <a:t>Help </a:t>
          </a:r>
          <a:r>
            <a:rPr lang="en-AU" sz="1400" b="1" i="0" u="none" strike="noStrike" baseline="0">
              <a:solidFill>
                <a:sysClr val="windowText" lastClr="000000"/>
              </a:solidFill>
              <a:latin typeface="Inter" panose="02000503000000020004" pitchFamily="2" charset="0"/>
              <a:cs typeface="Arial"/>
            </a:rPr>
            <a:t>Guide</a:t>
          </a:r>
        </a:p>
      </xdr:txBody>
    </xdr:sp>
    <xdr:clientData fPrintsWithSheet="0"/>
  </xdr:twoCellAnchor>
  <xdr:twoCellAnchor>
    <xdr:from>
      <xdr:col>1</xdr:col>
      <xdr:colOff>177028</xdr:colOff>
      <xdr:row>0</xdr:row>
      <xdr:rowOff>1082387</xdr:rowOff>
    </xdr:from>
    <xdr:to>
      <xdr:col>5</xdr:col>
      <xdr:colOff>1193029</xdr:colOff>
      <xdr:row>0</xdr:row>
      <xdr:rowOff>1561235</xdr:rowOff>
    </xdr:to>
    <xdr:sp macro="" textlink="">
      <xdr:nvSpPr>
        <xdr:cNvPr id="9" name="TextBox 8">
          <a:extLst>
            <a:ext uri="{FF2B5EF4-FFF2-40B4-BE49-F238E27FC236}">
              <a16:creationId xmlns:a16="http://schemas.microsoft.com/office/drawing/2014/main" xmlns="" id="{00000000-0008-0000-0100-000002000000}"/>
            </a:ext>
          </a:extLst>
        </xdr:cNvPr>
        <xdr:cNvSpPr txBox="1"/>
      </xdr:nvSpPr>
      <xdr:spPr>
        <a:xfrm>
          <a:off x="289596" y="1082387"/>
          <a:ext cx="7458365" cy="478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75000"/>
            </a:lnSpc>
          </a:pPr>
          <a:r>
            <a:rPr lang="en-US" sz="2800">
              <a:solidFill>
                <a:schemeClr val="bg1"/>
              </a:solidFill>
              <a:latin typeface="Inter" panose="02000503000000020004" pitchFamily="2" charset="0"/>
              <a:ea typeface="Inter" panose="02000503000000020004" pitchFamily="2" charset="0"/>
              <a:cs typeface="Inter" panose="02000503000000020004" pitchFamily="2" charset="0"/>
            </a:rPr>
            <a:t>Gutters, Downpipes and Overflow</a:t>
          </a:r>
          <a:r>
            <a:rPr lang="en-US" sz="3600">
              <a:solidFill>
                <a:schemeClr val="bg1"/>
              </a:solidFill>
              <a:latin typeface="Arial" panose="020B0604020202020204" pitchFamily="34" charset="0"/>
              <a:cs typeface="Arial" panose="020B0604020202020204" pitchFamily="34" charset="0"/>
            </a:rPr>
            <a:t/>
          </a:r>
          <a:br>
            <a:rPr lang="en-US" sz="3600">
              <a:solidFill>
                <a:schemeClr val="bg1"/>
              </a:solidFill>
              <a:latin typeface="Arial" panose="020B0604020202020204" pitchFamily="34" charset="0"/>
              <a:cs typeface="Arial" panose="020B0604020202020204" pitchFamily="34" charset="0"/>
            </a:rPr>
          </a:br>
          <a:endParaRPr lang="en-US" sz="3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28575</xdr:colOff>
      <xdr:row>26</xdr:row>
      <xdr:rowOff>119741</xdr:rowOff>
    </xdr:from>
    <xdr:to>
      <xdr:col>5</xdr:col>
      <xdr:colOff>1543050</xdr:colOff>
      <xdr:row>28</xdr:row>
      <xdr:rowOff>730702</xdr:rowOff>
    </xdr:to>
    <xdr:sp macro="" textlink="">
      <xdr:nvSpPr>
        <xdr:cNvPr id="10" name="TextBox 9"/>
        <xdr:cNvSpPr txBox="1"/>
      </xdr:nvSpPr>
      <xdr:spPr>
        <a:xfrm>
          <a:off x="137432" y="11046277"/>
          <a:ext cx="7950654" cy="99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latin typeface="Inter" panose="02000503000000020004" pitchFamily="2" charset="0"/>
              <a:ea typeface="Inter" panose="02000503000000020004" pitchFamily="2" charset="0"/>
              <a:cs typeface="Inter" panose="02000503000000020004" pitchFamily="2" charset="0"/>
            </a:rPr>
            <a:t>NOTICE FOR ALL USERS:</a:t>
          </a:r>
        </a:p>
        <a:p>
          <a:r>
            <a:rPr lang="en-AU" sz="800">
              <a:latin typeface="Inter" panose="02000503000000020004" pitchFamily="2" charset="0"/>
              <a:ea typeface="Inter" panose="02000503000000020004" pitchFamily="2" charset="0"/>
              <a:cs typeface="Inter" panose="02000503000000020004" pitchFamily="2" charset="0"/>
            </a:rPr>
            <a:t>The Gutter, Downpipes and Overflow (GDO) Calculator is not a compliance</a:t>
          </a:r>
          <a:r>
            <a:rPr lang="en-AU" sz="800" baseline="0">
              <a:latin typeface="Inter" panose="02000503000000020004" pitchFamily="2" charset="0"/>
              <a:ea typeface="Inter" panose="02000503000000020004" pitchFamily="2" charset="0"/>
              <a:cs typeface="Inter" panose="02000503000000020004" pitchFamily="2" charset="0"/>
            </a:rPr>
            <a:t> tool, nor a Verification Method. It is provided solely to aid practitioners in developing their understanding of the NCC. The GDO Calculator has been developed to assist users to develop a better understanding of the ABCB Housing Provisions Standard Part 7.4 Gutters and downpipes. If used correctly, the green shaded cells indicate the planned GDO arrangements are likely to meet the standard required by the NCC. However, the reliability of the GDO Calculator’s results are dependent upon the accuracy of the data input by users. It remains the user’s responsibility to ensure that the planned GDO arrangements meet the standards required by the NCC and related State and Territory legislation, and obtain professional advice where required.</a:t>
          </a:r>
          <a:endParaRPr lang="en-AU" sz="800">
            <a:latin typeface="Inter" panose="02000503000000020004" pitchFamily="2" charset="0"/>
            <a:ea typeface="Inter" panose="02000503000000020004" pitchFamily="2" charset="0"/>
            <a:cs typeface="Inter" panose="02000503000000020004" pitchFamily="2" charset="0"/>
          </a:endParaRPr>
        </a:p>
      </xdr:txBody>
    </xdr:sp>
    <xdr:clientData/>
  </xdr:twoCellAnchor>
  <xdr:twoCellAnchor>
    <xdr:from>
      <xdr:col>1</xdr:col>
      <xdr:colOff>19051</xdr:colOff>
      <xdr:row>28</xdr:row>
      <xdr:rowOff>647700</xdr:rowOff>
    </xdr:from>
    <xdr:to>
      <xdr:col>5</xdr:col>
      <xdr:colOff>1476375</xdr:colOff>
      <xdr:row>78</xdr:row>
      <xdr:rowOff>28576</xdr:rowOff>
    </xdr:to>
    <xdr:sp macro="" textlink="">
      <xdr:nvSpPr>
        <xdr:cNvPr id="12" name="TextBox 11"/>
        <xdr:cNvSpPr txBox="1"/>
      </xdr:nvSpPr>
      <xdr:spPr>
        <a:xfrm>
          <a:off x="133351" y="11753850"/>
          <a:ext cx="7886699" cy="1228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latin typeface="Inter" panose="02000503000000020004" pitchFamily="2" charset="0"/>
              <a:ea typeface="Inter" panose="02000503000000020004" pitchFamily="2" charset="0"/>
              <a:cs typeface="Inter" panose="02000503000000020004" pitchFamily="2" charset="0"/>
            </a:rPr>
            <a:t>IMPORTANT</a:t>
          </a:r>
          <a:r>
            <a:rPr lang="en-AU" sz="800" b="1" baseline="0">
              <a:latin typeface="Inter" panose="02000503000000020004" pitchFamily="2" charset="0"/>
              <a:ea typeface="Inter" panose="02000503000000020004" pitchFamily="2" charset="0"/>
              <a:cs typeface="Inter" panose="02000503000000020004" pitchFamily="2" charset="0"/>
            </a:rPr>
            <a:t> NOTICE AND DISCLAIMER IN RESPECT OF THIS GDO CALCULATOR:</a:t>
          </a:r>
        </a:p>
        <a:p>
          <a:r>
            <a:rPr lang="en-AU" sz="800">
              <a:latin typeface="Inter" panose="02000503000000020004" pitchFamily="2" charset="0"/>
              <a:ea typeface="Inter" panose="02000503000000020004" pitchFamily="2" charset="0"/>
              <a:cs typeface="Inter" panose="02000503000000020004" pitchFamily="2" charset="0"/>
            </a:rPr>
            <a:t>By accessing or using this calculator, you agree to the following: While care has been taken in the preparation of this calculator, it may not be complete or up-to-date. You can ensure that you are using a complete and up-to-date version by checking the ABCB website (www.abcb.gov.au). The ABCB, the Commonwealth of Australia and States and Territories of Australia do not accept any liability, including liability for negligence, for any loss (howsoever caused), damage, injury, expense or cost incurred by any person as a result of accessing, using or relying upon this publication, to the maximum extent permitted by law. No representation or warranty is made or given as to the currency, accuracy, reliability, merchantability, fitness for any purpose or completeness of this publication or any information which may appear on any linked websites, or in other linked information sources, and all such representations and warranties are excluded to the extent permitted by law. This calculator is not legal or professional advice. Persons rely upon this calculator entirely at their own risk and must take responsibility for assessing the relevance and accuracy of the information in relation to their particular circumstances. </a:t>
          </a:r>
        </a:p>
      </xdr:txBody>
    </xdr:sp>
    <xdr:clientData/>
  </xdr:twoCellAnchor>
  <xdr:twoCellAnchor>
    <xdr:from>
      <xdr:col>1</xdr:col>
      <xdr:colOff>942975</xdr:colOff>
      <xdr:row>77</xdr:row>
      <xdr:rowOff>104776</xdr:rowOff>
    </xdr:from>
    <xdr:to>
      <xdr:col>6</xdr:col>
      <xdr:colOff>0</xdr:colOff>
      <xdr:row>82</xdr:row>
      <xdr:rowOff>19051</xdr:rowOff>
    </xdr:to>
    <xdr:sp macro="" textlink="">
      <xdr:nvSpPr>
        <xdr:cNvPr id="14" name="TextBox 13"/>
        <xdr:cNvSpPr txBox="1"/>
      </xdr:nvSpPr>
      <xdr:spPr>
        <a:xfrm>
          <a:off x="1057275" y="12896851"/>
          <a:ext cx="706755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Inter" panose="02000503000000020004" pitchFamily="2" charset="0"/>
              <a:ea typeface="Inter" panose="02000503000000020004" pitchFamily="2" charset="0"/>
              <a:cs typeface="Inter" panose="02000503000000020004" pitchFamily="2" charset="0"/>
            </a:rPr>
            <a:t>© Commonwealth of Australia and the States and Territories of Australia 2022, published by the Australian Building Codes Board.</a:t>
          </a:r>
          <a:endParaRPr lang="en-AU" sz="800">
            <a:effectLst/>
            <a:latin typeface="Inter" panose="02000503000000020004" pitchFamily="2" charset="0"/>
            <a:ea typeface="Inter" panose="02000503000000020004" pitchFamily="2" charset="0"/>
            <a:cs typeface="Inter" panose="02000503000000020004" pitchFamily="2" charset="0"/>
          </a:endParaRPr>
        </a:p>
        <a:p>
          <a:r>
            <a:rPr lang="en-US" sz="800">
              <a:solidFill>
                <a:schemeClr val="dk1"/>
              </a:solidFill>
              <a:effectLst/>
              <a:latin typeface="Inter" panose="02000503000000020004" pitchFamily="2" charset="0"/>
              <a:ea typeface="Inter" panose="02000503000000020004" pitchFamily="2" charset="0"/>
              <a:cs typeface="Inter" panose="02000503000000020004" pitchFamily="2" charset="0"/>
            </a:rPr>
            <a:t>The material in this publication is licensed under a Creative Commons Attribution—4.0 International licence, with the exception of third party materials and any trade marks. It is provided for general information only and without warranties of any kind. More information on this CC BY licence is set out at the</a:t>
          </a:r>
          <a:r>
            <a:rPr lang="en-AU" sz="800">
              <a:solidFill>
                <a:schemeClr val="dk1"/>
              </a:solidFill>
              <a:effectLst/>
              <a:latin typeface="Inter" panose="02000503000000020004" pitchFamily="2" charset="0"/>
              <a:ea typeface="Inter" panose="02000503000000020004" pitchFamily="2" charset="0"/>
              <a:cs typeface="Inter" panose="02000503000000020004" pitchFamily="2" charset="0"/>
            </a:rPr>
            <a:t> </a:t>
          </a:r>
          <a:r>
            <a:rPr lang="en-US" sz="800">
              <a:solidFill>
                <a:schemeClr val="dk1"/>
              </a:solidFill>
              <a:effectLst/>
              <a:latin typeface="Inter" panose="02000503000000020004" pitchFamily="2" charset="0"/>
              <a:ea typeface="Inter" panose="02000503000000020004" pitchFamily="2" charset="0"/>
              <a:cs typeface="Inter" panose="02000503000000020004" pitchFamily="2" charset="0"/>
            </a:rPr>
            <a:t>Creative Commons website. For information regarding this publication, see abcb.gov.au.</a:t>
          </a:r>
          <a:endParaRPr lang="en-AU" sz="800">
            <a:effectLst/>
            <a:latin typeface="Inter" panose="02000503000000020004" pitchFamily="2" charset="0"/>
            <a:ea typeface="Inter" panose="02000503000000020004" pitchFamily="2" charset="0"/>
            <a:cs typeface="Inter" panose="02000503000000020004" pitchFamily="2" charset="0"/>
          </a:endParaRPr>
        </a:p>
        <a:p>
          <a:endParaRPr lang="en-AU" sz="800">
            <a:latin typeface="Arial" panose="020B0604020202020204" pitchFamily="34" charset="0"/>
            <a:cs typeface="Arial" panose="020B0604020202020204" pitchFamily="34" charset="0"/>
          </a:endParaRPr>
        </a:p>
      </xdr:txBody>
    </xdr:sp>
    <xdr:clientData/>
  </xdr:twoCellAnchor>
  <xdr:twoCellAnchor editAs="oneCell">
    <xdr:from>
      <xdr:col>5</xdr:col>
      <xdr:colOff>175019</xdr:colOff>
      <xdr:row>2</xdr:row>
      <xdr:rowOff>425053</xdr:rowOff>
    </xdr:from>
    <xdr:to>
      <xdr:col>5</xdr:col>
      <xdr:colOff>1526524</xdr:colOff>
      <xdr:row>5</xdr:row>
      <xdr:rowOff>217127</xdr:rowOff>
    </xdr:to>
    <xdr:pic>
      <xdr:nvPicPr>
        <xdr:cNvPr id="3" name="Picture 2"/>
        <xdr:cNvPicPr>
          <a:picLocks noChangeAspect="1"/>
        </xdr:cNvPicPr>
      </xdr:nvPicPr>
      <xdr:blipFill rotWithShape="1">
        <a:blip xmlns:r="http://schemas.openxmlformats.org/officeDocument/2006/relationships" r:embed="rId2"/>
        <a:srcRect b="1708"/>
        <a:stretch/>
      </xdr:blipFill>
      <xdr:spPr>
        <a:xfrm>
          <a:off x="6718694" y="2568178"/>
          <a:ext cx="1351505" cy="877924"/>
        </a:xfrm>
        <a:prstGeom prst="rect">
          <a:avLst/>
        </a:prstGeom>
      </xdr:spPr>
    </xdr:pic>
    <xdr:clientData/>
  </xdr:twoCellAnchor>
  <xdr:twoCellAnchor editAs="oneCell">
    <xdr:from>
      <xdr:col>4</xdr:col>
      <xdr:colOff>1250675</xdr:colOff>
      <xdr:row>0</xdr:row>
      <xdr:rowOff>0</xdr:rowOff>
    </xdr:from>
    <xdr:to>
      <xdr:col>6</xdr:col>
      <xdr:colOff>16701</xdr:colOff>
      <xdr:row>0</xdr:row>
      <xdr:rowOff>975591</xdr:rowOff>
    </xdr:to>
    <xdr:pic>
      <xdr:nvPicPr>
        <xdr:cNvPr id="16" name="Picture 1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63448" y="0"/>
          <a:ext cx="2068026" cy="975591"/>
        </a:xfrm>
        <a:prstGeom prst="rect">
          <a:avLst/>
        </a:prstGeom>
      </xdr:spPr>
    </xdr:pic>
    <xdr:clientData/>
  </xdr:twoCellAnchor>
  <xdr:twoCellAnchor editAs="oneCell">
    <xdr:from>
      <xdr:col>1</xdr:col>
      <xdr:colOff>63500</xdr:colOff>
      <xdr:row>0</xdr:row>
      <xdr:rowOff>0</xdr:rowOff>
    </xdr:from>
    <xdr:to>
      <xdr:col>1</xdr:col>
      <xdr:colOff>760998</xdr:colOff>
      <xdr:row>0</xdr:row>
      <xdr:rowOff>975600</xdr:rowOff>
    </xdr:to>
    <xdr:pic>
      <xdr:nvPicPr>
        <xdr:cNvPr id="17" name="Picture 1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4727" y="0"/>
          <a:ext cx="697498" cy="975600"/>
        </a:xfrm>
        <a:prstGeom prst="rect">
          <a:avLst/>
        </a:prstGeom>
      </xdr:spPr>
    </xdr:pic>
    <xdr:clientData/>
  </xdr:twoCellAnchor>
  <xdr:twoCellAnchor editAs="oneCell">
    <xdr:from>
      <xdr:col>5</xdr:col>
      <xdr:colOff>813955</xdr:colOff>
      <xdr:row>0</xdr:row>
      <xdr:rowOff>1186295</xdr:rowOff>
    </xdr:from>
    <xdr:to>
      <xdr:col>5</xdr:col>
      <xdr:colOff>1372496</xdr:colOff>
      <xdr:row>1</xdr:row>
      <xdr:rowOff>89727</xdr:rowOff>
    </xdr:to>
    <xdr:pic>
      <xdr:nvPicPr>
        <xdr:cNvPr id="13" name="Picture 12" descr="Logo&#10;&#10;Description automatically generated"/>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3015" r="48791"/>
        <a:stretch/>
      </xdr:blipFill>
      <xdr:spPr>
        <a:xfrm>
          <a:off x="7357630" y="1186295"/>
          <a:ext cx="558541" cy="541732"/>
        </a:xfrm>
        <a:prstGeom prst="rect">
          <a:avLst/>
        </a:prstGeom>
      </xdr:spPr>
    </xdr:pic>
    <xdr:clientData/>
  </xdr:twoCellAnchor>
  <xdr:twoCellAnchor editAs="oneCell">
    <xdr:from>
      <xdr:col>1</xdr:col>
      <xdr:colOff>112568</xdr:colOff>
      <xdr:row>78</xdr:row>
      <xdr:rowOff>66387</xdr:rowOff>
    </xdr:from>
    <xdr:to>
      <xdr:col>1</xdr:col>
      <xdr:colOff>951833</xdr:colOff>
      <xdr:row>80</xdr:row>
      <xdr:rowOff>66388</xdr:rowOff>
    </xdr:to>
    <xdr:pic>
      <xdr:nvPicPr>
        <xdr:cNvPr id="18" name="Picture 17" descr="https://mirrors.creativecommons.org/presskit/buttons/88x31/png/by.png" title="Creative commons CC BY 4.0 image"/>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33795" y="12956887"/>
          <a:ext cx="839265" cy="32327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1000124</xdr:colOff>
      <xdr:row>48</xdr:row>
      <xdr:rowOff>152400</xdr:rowOff>
    </xdr:from>
    <xdr:to>
      <xdr:col>1</xdr:col>
      <xdr:colOff>3499597</xdr:colOff>
      <xdr:row>58</xdr:row>
      <xdr:rowOff>104775</xdr:rowOff>
    </xdr:to>
    <xdr:pic>
      <xdr:nvPicPr>
        <xdr:cNvPr id="3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839"/>
        <a:stretch>
          <a:fillRect/>
        </a:stretch>
      </xdr:blipFill>
      <xdr:spPr bwMode="auto">
        <a:xfrm>
          <a:off x="1266824" y="11277600"/>
          <a:ext cx="2499473"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918882</xdr:colOff>
      <xdr:row>65</xdr:row>
      <xdr:rowOff>43144</xdr:rowOff>
    </xdr:from>
    <xdr:to>
      <xdr:col>1</xdr:col>
      <xdr:colOff>3519208</xdr:colOff>
      <xdr:row>75</xdr:row>
      <xdr:rowOff>47626</xdr:rowOff>
    </xdr:to>
    <xdr:pic>
      <xdr:nvPicPr>
        <xdr:cNvPr id="3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5582" y="13759144"/>
          <a:ext cx="2600326" cy="1623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971550</xdr:colOff>
      <xdr:row>80</xdr:row>
      <xdr:rowOff>57150</xdr:rowOff>
    </xdr:from>
    <xdr:to>
      <xdr:col>1</xdr:col>
      <xdr:colOff>3333750</xdr:colOff>
      <xdr:row>89</xdr:row>
      <xdr:rowOff>57150</xdr:rowOff>
    </xdr:to>
    <xdr:pic>
      <xdr:nvPicPr>
        <xdr:cNvPr id="3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0" y="16040100"/>
          <a:ext cx="236220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990600</xdr:colOff>
      <xdr:row>100</xdr:row>
      <xdr:rowOff>66675</xdr:rowOff>
    </xdr:from>
    <xdr:to>
      <xdr:col>1</xdr:col>
      <xdr:colOff>3352800</xdr:colOff>
      <xdr:row>109</xdr:row>
      <xdr:rowOff>28575</xdr:rowOff>
    </xdr:to>
    <xdr:pic>
      <xdr:nvPicPr>
        <xdr:cNvPr id="33"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57300" y="19154775"/>
          <a:ext cx="2362200"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1038225</xdr:colOff>
      <xdr:row>117</xdr:row>
      <xdr:rowOff>38100</xdr:rowOff>
    </xdr:from>
    <xdr:to>
      <xdr:col>1</xdr:col>
      <xdr:colOff>3295650</xdr:colOff>
      <xdr:row>125</xdr:row>
      <xdr:rowOff>95250</xdr:rowOff>
    </xdr:to>
    <xdr:pic>
      <xdr:nvPicPr>
        <xdr:cNvPr id="34"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04925" y="21878925"/>
          <a:ext cx="2257425"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3228975</xdr:colOff>
      <xdr:row>133</xdr:row>
      <xdr:rowOff>57150</xdr:rowOff>
    </xdr:from>
    <xdr:to>
      <xdr:col>1</xdr:col>
      <xdr:colOff>5210175</xdr:colOff>
      <xdr:row>140</xdr:row>
      <xdr:rowOff>123825</xdr:rowOff>
    </xdr:to>
    <xdr:pic>
      <xdr:nvPicPr>
        <xdr:cNvPr id="36" name="Picture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95675" y="24488775"/>
          <a:ext cx="1981200"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1028700</xdr:colOff>
      <xdr:row>147</xdr:row>
      <xdr:rowOff>104775</xdr:rowOff>
    </xdr:from>
    <xdr:to>
      <xdr:col>1</xdr:col>
      <xdr:colOff>3105150</xdr:colOff>
      <xdr:row>159</xdr:row>
      <xdr:rowOff>24653</xdr:rowOff>
    </xdr:to>
    <xdr:pic>
      <xdr:nvPicPr>
        <xdr:cNvPr id="37" name="Picture 36"/>
        <xdr:cNvPicPr/>
      </xdr:nvPicPr>
      <xdr:blipFill>
        <a:blip xmlns:r="http://schemas.openxmlformats.org/officeDocument/2006/relationships" r:embed="rId7"/>
        <a:stretch>
          <a:fillRect/>
        </a:stretch>
      </xdr:blipFill>
      <xdr:spPr>
        <a:xfrm>
          <a:off x="1295400" y="26803350"/>
          <a:ext cx="2076450" cy="1862978"/>
        </a:xfrm>
        <a:prstGeom prst="rect">
          <a:avLst/>
        </a:prstGeom>
      </xdr:spPr>
    </xdr:pic>
    <xdr:clientData/>
  </xdr:twoCellAnchor>
  <xdr:twoCellAnchor>
    <xdr:from>
      <xdr:col>1</xdr:col>
      <xdr:colOff>3476624</xdr:colOff>
      <xdr:row>2</xdr:row>
      <xdr:rowOff>66675</xdr:rowOff>
    </xdr:from>
    <xdr:to>
      <xdr:col>1</xdr:col>
      <xdr:colOff>5648325</xdr:colOff>
      <xdr:row>2</xdr:row>
      <xdr:rowOff>323850</xdr:rowOff>
    </xdr:to>
    <xdr:sp macro="" textlink="">
      <xdr:nvSpPr>
        <xdr:cNvPr id="10" name="AutoShape 1">
          <a:hlinkClick xmlns:r="http://schemas.openxmlformats.org/officeDocument/2006/relationships" r:id="rId8" tooltip="Click here to return to the Calculator form"/>
        </xdr:cNvPr>
        <xdr:cNvSpPr>
          <a:spLocks noChangeArrowheads="1"/>
        </xdr:cNvSpPr>
      </xdr:nvSpPr>
      <xdr:spPr bwMode="auto">
        <a:xfrm>
          <a:off x="3848099" y="1619250"/>
          <a:ext cx="2171701" cy="257175"/>
        </a:xfrm>
        <a:prstGeom prst="roundRect">
          <a:avLst>
            <a:gd name="adj" fmla="val 16667"/>
          </a:avLst>
        </a:prstGeom>
        <a:solidFill>
          <a:srgbClr val="C7CBCE"/>
        </a:solidFill>
        <a:ln w="9525">
          <a:noFill/>
          <a:round/>
          <a:headEnd/>
          <a:tailEnd/>
        </a:ln>
        <a:effectLst/>
      </xdr:spPr>
      <xdr:txBody>
        <a:bodyPr vertOverflow="clip" wrap="square" lIns="27432" tIns="22860" rIns="27432" bIns="22860" anchor="ctr" upright="1"/>
        <a:lstStyle/>
        <a:p>
          <a:pPr algn="ctr" rtl="0">
            <a:defRPr sz="1000"/>
          </a:pPr>
          <a:r>
            <a:rPr lang="en-AU" sz="1000" b="1" i="0" u="none" strike="noStrike" baseline="0">
              <a:solidFill>
                <a:sysClr val="windowText" lastClr="000000"/>
              </a:solidFill>
              <a:latin typeface="Inter" panose="02000503000000020004" pitchFamily="2" charset="0"/>
              <a:cs typeface="Arial"/>
            </a:rPr>
            <a:t>Return</a:t>
          </a:r>
          <a:r>
            <a:rPr lang="en-AU" sz="1000" b="1" i="0" u="none" strike="noStrike" baseline="0">
              <a:solidFill>
                <a:sysClr val="windowText" lastClr="000000"/>
              </a:solidFill>
              <a:latin typeface="Arial"/>
              <a:cs typeface="Arial"/>
            </a:rPr>
            <a:t> to calculator worksheet</a:t>
          </a:r>
        </a:p>
      </xdr:txBody>
    </xdr:sp>
    <xdr:clientData fPrintsWithSheet="0"/>
  </xdr:twoCellAnchor>
  <xdr:twoCellAnchor editAs="oneCell">
    <xdr:from>
      <xdr:col>1</xdr:col>
      <xdr:colOff>171451</xdr:colOff>
      <xdr:row>132</xdr:row>
      <xdr:rowOff>63185</xdr:rowOff>
    </xdr:from>
    <xdr:to>
      <xdr:col>1</xdr:col>
      <xdr:colOff>2619375</xdr:colOff>
      <xdr:row>141</xdr:row>
      <xdr:rowOff>119462</xdr:rowOff>
    </xdr:to>
    <xdr:pic>
      <xdr:nvPicPr>
        <xdr:cNvPr id="11" name="Picture 10"/>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38151" y="24332885"/>
          <a:ext cx="2447924" cy="1513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714376</xdr:colOff>
      <xdr:row>0</xdr:row>
      <xdr:rowOff>284163</xdr:rowOff>
    </xdr:from>
    <xdr:to>
      <xdr:col>1</xdr:col>
      <xdr:colOff>4002088</xdr:colOff>
      <xdr:row>1</xdr:row>
      <xdr:rowOff>107951</xdr:rowOff>
    </xdr:to>
    <xdr:sp macro="" textlink="">
      <xdr:nvSpPr>
        <xdr:cNvPr id="15" name="TextBox 14"/>
        <xdr:cNvSpPr txBox="1"/>
      </xdr:nvSpPr>
      <xdr:spPr>
        <a:xfrm>
          <a:off x="984251" y="284163"/>
          <a:ext cx="3287712" cy="1062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600" b="0">
              <a:solidFill>
                <a:schemeClr val="bg1"/>
              </a:solidFill>
              <a:latin typeface="Inter" panose="02000503000000020004" pitchFamily="2" charset="0"/>
              <a:ea typeface="Inter" panose="02000503000000020004" pitchFamily="2" charset="0"/>
              <a:cs typeface="Inter" panose="02000503000000020004" pitchFamily="2" charset="0"/>
            </a:rPr>
            <a:t>Gutter, Downpipes and Overflow</a:t>
          </a:r>
        </a:p>
        <a:p>
          <a:pPr algn="ctr"/>
          <a:r>
            <a:rPr lang="en-AU" sz="1200">
              <a:solidFill>
                <a:schemeClr val="bg1"/>
              </a:solidFill>
              <a:latin typeface="Inter" panose="02000503000000020004" pitchFamily="2" charset="0"/>
              <a:ea typeface="Inter" panose="02000503000000020004" pitchFamily="2" charset="0"/>
              <a:cs typeface="Inter" panose="02000503000000020004" pitchFamily="2" charset="0"/>
            </a:rPr>
            <a:t>Help Guide</a:t>
          </a:r>
        </a:p>
      </xdr:txBody>
    </xdr:sp>
    <xdr:clientData/>
  </xdr:twoCellAnchor>
  <xdr:twoCellAnchor editAs="oneCell">
    <xdr:from>
      <xdr:col>1</xdr:col>
      <xdr:colOff>4191001</xdr:colOff>
      <xdr:row>0</xdr:row>
      <xdr:rowOff>0</xdr:rowOff>
    </xdr:from>
    <xdr:to>
      <xdr:col>1</xdr:col>
      <xdr:colOff>5612855</xdr:colOff>
      <xdr:row>0</xdr:row>
      <xdr:rowOff>720000</xdr:rowOff>
    </xdr:to>
    <xdr:pic>
      <xdr:nvPicPr>
        <xdr:cNvPr id="17" name="Picture 16"/>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460876" y="0"/>
          <a:ext cx="1421854" cy="720000"/>
        </a:xfrm>
        <a:prstGeom prst="rect">
          <a:avLst/>
        </a:prstGeom>
      </xdr:spPr>
    </xdr:pic>
    <xdr:clientData/>
  </xdr:twoCellAnchor>
  <xdr:twoCellAnchor editAs="oneCell">
    <xdr:from>
      <xdr:col>0</xdr:col>
      <xdr:colOff>1</xdr:colOff>
      <xdr:row>0</xdr:row>
      <xdr:rowOff>0</xdr:rowOff>
    </xdr:from>
    <xdr:to>
      <xdr:col>1</xdr:col>
      <xdr:colOff>244885</xdr:colOff>
      <xdr:row>0</xdr:row>
      <xdr:rowOff>720000</xdr:rowOff>
    </xdr:to>
    <xdr:pic>
      <xdr:nvPicPr>
        <xdr:cNvPr id="18" name="Picture 17"/>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 y="0"/>
          <a:ext cx="514759" cy="720000"/>
        </a:xfrm>
        <a:prstGeom prst="rect">
          <a:avLst/>
        </a:prstGeom>
      </xdr:spPr>
    </xdr:pic>
    <xdr:clientData/>
  </xdr:twoCellAnchor>
  <xdr:twoCellAnchor editAs="oneCell">
    <xdr:from>
      <xdr:col>1</xdr:col>
      <xdr:colOff>5167312</xdr:colOff>
      <xdr:row>0</xdr:row>
      <xdr:rowOff>821171</xdr:rowOff>
    </xdr:from>
    <xdr:to>
      <xdr:col>1</xdr:col>
      <xdr:colOff>5600297</xdr:colOff>
      <xdr:row>1</xdr:row>
      <xdr:rowOff>1533</xdr:rowOff>
    </xdr:to>
    <xdr:pic>
      <xdr:nvPicPr>
        <xdr:cNvPr id="19" name="Picture 18" descr="Logo&#10;&#10;Description automatically generated"/>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23015" r="48791"/>
        <a:stretch/>
      </xdr:blipFill>
      <xdr:spPr>
        <a:xfrm>
          <a:off x="5437187" y="821171"/>
          <a:ext cx="432985" cy="4186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95248</xdr:rowOff>
    </xdr:from>
    <xdr:to>
      <xdr:col>5</xdr:col>
      <xdr:colOff>533400</xdr:colOff>
      <xdr:row>7</xdr:row>
      <xdr:rowOff>28575</xdr:rowOff>
    </xdr:to>
    <xdr:sp macro="" textlink="">
      <xdr:nvSpPr>
        <xdr:cNvPr id="2" name="AutoShape 1">
          <a:hlinkClick xmlns:r="http://schemas.openxmlformats.org/officeDocument/2006/relationships" r:id="rId1" tooltip="Click here to return to the Calculator form"/>
        </xdr:cNvPr>
        <xdr:cNvSpPr>
          <a:spLocks noChangeArrowheads="1"/>
        </xdr:cNvSpPr>
      </xdr:nvSpPr>
      <xdr:spPr bwMode="auto">
        <a:xfrm>
          <a:off x="114300" y="1390648"/>
          <a:ext cx="2524125" cy="276227"/>
        </a:xfrm>
        <a:prstGeom prst="roundRect">
          <a:avLst>
            <a:gd name="adj" fmla="val 16667"/>
          </a:avLst>
        </a:prstGeom>
        <a:solidFill>
          <a:srgbClr val="C7CBCE"/>
        </a:solidFill>
        <a:ln w="9525">
          <a:noFill/>
          <a:round/>
          <a:headEnd/>
          <a:tailEnd/>
        </a:ln>
        <a:effectLst/>
      </xdr:spPr>
      <xdr:txBody>
        <a:bodyPr vertOverflow="clip" wrap="square" lIns="27432" tIns="22860" rIns="27432" bIns="22860" anchor="ctr" upright="1"/>
        <a:lstStyle/>
        <a:p>
          <a:pPr algn="ctr" rtl="0">
            <a:defRPr sz="1000"/>
          </a:pPr>
          <a:r>
            <a:rPr lang="en-AU" sz="1200" b="1" i="0" u="none" strike="noStrike" baseline="0">
              <a:solidFill>
                <a:sysClr val="windowText" lastClr="000000"/>
              </a:solidFill>
              <a:latin typeface="Arial"/>
              <a:cs typeface="Arial"/>
            </a:rPr>
            <a:t>Return to calculator </a:t>
          </a:r>
          <a:r>
            <a:rPr lang="en-AU" sz="1200" b="1" i="0" u="none" strike="noStrike" baseline="0">
              <a:solidFill>
                <a:sysClr val="windowText" lastClr="000000"/>
              </a:solidFill>
              <a:latin typeface="Inter" panose="02000503000000020004" pitchFamily="2" charset="0"/>
              <a:cs typeface="Arial"/>
            </a:rPr>
            <a:t>worksheet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image" Target="../media/image1.jpe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H1312"/>
  <sheetViews>
    <sheetView showGridLines="0" tabSelected="1" zoomScale="85" zoomScaleNormal="85" workbookViewId="0">
      <selection activeCell="B6" sqref="B6"/>
    </sheetView>
  </sheetViews>
  <sheetFormatPr defaultColWidth="9.140625" defaultRowHeight="12.75" x14ac:dyDescent="0.2"/>
  <cols>
    <col min="1" max="1" width="1.7109375" style="2" customWidth="1"/>
    <col min="2" max="3" width="23.7109375" style="2" customWidth="1"/>
    <col min="4" max="4" width="25.42578125" style="2" customWidth="1"/>
    <col min="5" max="5" width="23.5703125" style="2" customWidth="1"/>
    <col min="6" max="6" width="23.7109375" style="3" customWidth="1"/>
    <col min="7" max="7" width="20.7109375" style="3" customWidth="1"/>
    <col min="8" max="8" width="13" style="4" customWidth="1"/>
    <col min="9" max="9" width="17.140625" style="4" customWidth="1"/>
    <col min="10" max="10" width="20.5703125" style="4" customWidth="1"/>
    <col min="11" max="11" width="20.85546875" style="4" customWidth="1"/>
    <col min="12" max="12" width="12.140625" style="4" customWidth="1"/>
    <col min="13" max="13" width="18" style="5" customWidth="1"/>
    <col min="14" max="14" width="18.140625" style="6" customWidth="1"/>
    <col min="15" max="15" width="18.7109375" style="6" customWidth="1"/>
    <col min="16" max="16" width="16.42578125" style="5" customWidth="1"/>
    <col min="17" max="17" width="16.7109375" style="5" customWidth="1"/>
    <col min="18" max="45" width="9.140625" style="5"/>
    <col min="46" max="16384" width="9.140625" style="2"/>
  </cols>
  <sheetData>
    <row r="1" spans="1:86" ht="129" customHeight="1" x14ac:dyDescent="0.25">
      <c r="A1" s="9"/>
      <c r="B1" s="226"/>
      <c r="C1" s="226"/>
      <c r="D1" s="226"/>
      <c r="E1" s="226"/>
      <c r="F1" s="226"/>
      <c r="G1" s="10"/>
      <c r="H1" s="12"/>
      <c r="I1" s="12"/>
      <c r="J1" s="12"/>
      <c r="K1" s="12"/>
      <c r="L1" s="12"/>
      <c r="M1" s="9"/>
      <c r="N1" s="17"/>
      <c r="O1" s="17"/>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row>
    <row r="2" spans="1:86" ht="39.950000000000003" customHeight="1" x14ac:dyDescent="0.35">
      <c r="A2" s="9"/>
      <c r="B2" s="35"/>
      <c r="C2" s="35"/>
      <c r="D2" s="35"/>
      <c r="E2" s="35"/>
      <c r="F2" s="85" t="s">
        <v>191</v>
      </c>
      <c r="G2" s="10"/>
      <c r="H2" s="11"/>
      <c r="I2" s="12" t="s">
        <v>179</v>
      </c>
      <c r="J2" s="12"/>
      <c r="K2" s="12"/>
      <c r="L2" s="12"/>
      <c r="M2" s="9"/>
      <c r="N2" s="17"/>
      <c r="O2" s="17"/>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row>
    <row r="3" spans="1:86" s="44" customFormat="1" ht="34.5" customHeight="1" x14ac:dyDescent="0.3">
      <c r="A3" s="36"/>
      <c r="B3" s="37" t="s">
        <v>136</v>
      </c>
      <c r="C3" s="38"/>
      <c r="D3" s="38"/>
      <c r="E3" s="38"/>
      <c r="F3" s="39"/>
      <c r="G3" s="40"/>
      <c r="H3" s="40"/>
      <c r="I3" s="40"/>
      <c r="J3" s="40"/>
      <c r="K3" s="41"/>
      <c r="L3" s="41"/>
      <c r="M3" s="41"/>
      <c r="N3" s="42"/>
      <c r="O3" s="43"/>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row>
    <row r="4" spans="1:86" s="45" customFormat="1" ht="20.100000000000001" customHeight="1" x14ac:dyDescent="0.3">
      <c r="A4" s="41"/>
      <c r="B4" s="228" t="s">
        <v>20</v>
      </c>
      <c r="C4" s="228"/>
      <c r="D4" s="228" t="s">
        <v>181</v>
      </c>
      <c r="E4" s="228"/>
      <c r="F4" s="38"/>
      <c r="G4" s="36"/>
      <c r="H4" s="36"/>
      <c r="I4" s="36"/>
      <c r="J4" s="36"/>
      <c r="K4" s="36"/>
      <c r="L4" s="36"/>
      <c r="M4" s="36"/>
      <c r="N4" s="43"/>
      <c r="O4" s="42"/>
      <c r="P4" s="41"/>
      <c r="Q4" s="41"/>
      <c r="R4" s="36"/>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row>
    <row r="5" spans="1:86" s="52" customFormat="1" ht="30.6" x14ac:dyDescent="0.35">
      <c r="A5" s="46"/>
      <c r="B5" s="47" t="s">
        <v>15</v>
      </c>
      <c r="C5" s="47" t="s">
        <v>14</v>
      </c>
      <c r="D5" s="48" t="s">
        <v>218</v>
      </c>
      <c r="E5" s="49" t="s">
        <v>134</v>
      </c>
      <c r="F5" s="50"/>
      <c r="G5" s="46"/>
      <c r="H5" s="46"/>
      <c r="I5" s="46"/>
      <c r="J5" s="46"/>
      <c r="K5" s="46"/>
      <c r="L5" s="46"/>
      <c r="M5" s="46"/>
      <c r="N5" s="51"/>
      <c r="O5" s="51"/>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row>
    <row r="6" spans="1:86" s="44" customFormat="1" ht="20.100000000000001" customHeight="1" x14ac:dyDescent="0.3">
      <c r="A6" s="36"/>
      <c r="B6" s="53" t="s">
        <v>35</v>
      </c>
      <c r="C6" s="53" t="s">
        <v>37</v>
      </c>
      <c r="D6" s="53">
        <v>70</v>
      </c>
      <c r="E6" s="53">
        <v>2</v>
      </c>
      <c r="F6" s="54"/>
      <c r="G6" s="36"/>
      <c r="H6" s="40"/>
      <c r="I6" s="40"/>
      <c r="J6" s="40"/>
      <c r="K6" s="40"/>
      <c r="L6" s="40"/>
      <c r="M6" s="36"/>
      <c r="N6" s="43"/>
      <c r="O6" s="43"/>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row>
    <row r="7" spans="1:86" s="44" customFormat="1" ht="20.100000000000001" customHeight="1" x14ac:dyDescent="0.3">
      <c r="A7" s="36"/>
      <c r="B7" s="55"/>
      <c r="C7" s="56"/>
      <c r="D7" s="38"/>
      <c r="E7" s="38"/>
      <c r="F7" s="54"/>
      <c r="G7" s="36"/>
      <c r="H7" s="40"/>
      <c r="I7" s="40"/>
      <c r="J7" s="40"/>
      <c r="K7" s="40"/>
      <c r="L7" s="40"/>
      <c r="M7" s="36"/>
      <c r="N7" s="43"/>
      <c r="O7" s="43"/>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row>
    <row r="8" spans="1:86" s="52" customFormat="1" ht="20.100000000000001" customHeight="1" x14ac:dyDescent="0.35">
      <c r="A8" s="46"/>
      <c r="B8" s="229" t="s">
        <v>137</v>
      </c>
      <c r="C8" s="229"/>
      <c r="D8" s="229"/>
      <c r="E8" s="229"/>
      <c r="F8" s="229"/>
      <c r="G8" s="46"/>
      <c r="H8" s="57"/>
      <c r="I8" s="57"/>
      <c r="J8" s="58"/>
      <c r="K8" s="58"/>
      <c r="L8" s="58"/>
      <c r="M8" s="46"/>
      <c r="N8" s="51"/>
      <c r="O8" s="51"/>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row>
    <row r="9" spans="1:86" s="44" customFormat="1" ht="20.100000000000001" customHeight="1" x14ac:dyDescent="0.3">
      <c r="A9" s="36"/>
      <c r="B9" s="59" t="s">
        <v>21</v>
      </c>
      <c r="C9" s="235" t="s">
        <v>182</v>
      </c>
      <c r="D9" s="235"/>
      <c r="E9" s="235"/>
      <c r="F9" s="235"/>
      <c r="G9" s="36"/>
      <c r="H9" s="40"/>
      <c r="I9" s="40"/>
      <c r="J9" s="40"/>
      <c r="K9" s="40"/>
      <c r="L9" s="40"/>
      <c r="M9" s="36"/>
      <c r="N9" s="42"/>
      <c r="O9" s="42"/>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row>
    <row r="10" spans="1:86" s="44" customFormat="1" ht="39.950000000000003" customHeight="1" x14ac:dyDescent="0.3">
      <c r="A10" s="36"/>
      <c r="B10" s="60" t="str">
        <f>INDEX('Gutter Downpipe select - hide'!D3:H70,MATCH(Calculator!C6,'Gutter Downpipe select - hide'!B3:B70,0),MATCH(Calculator!D6,'Gutter Downpipe select - hide'!D2:H2,0))</f>
        <v>F</v>
      </c>
      <c r="C10" s="234" t="str">
        <f>INDEX('Gutter Downpipe select - hide'!K3:K16,MATCH(Calculator!B10,'Gutter Downpipe select - hide'!J3:J16,0),1)</f>
        <v>Gutter type F - must be designed in accordance with AS/NZS 3500.3</v>
      </c>
      <c r="D10" s="234"/>
      <c r="E10" s="234"/>
      <c r="F10" s="234"/>
      <c r="G10" s="36"/>
      <c r="H10" s="61"/>
      <c r="I10" s="61"/>
      <c r="J10" s="40"/>
      <c r="K10" s="40"/>
      <c r="L10" s="40"/>
      <c r="M10" s="36"/>
      <c r="N10" s="43"/>
      <c r="O10" s="43"/>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row>
    <row r="11" spans="1:86" s="44" customFormat="1" ht="20.100000000000001" customHeight="1" x14ac:dyDescent="0.3">
      <c r="A11" s="36"/>
      <c r="B11" s="55"/>
      <c r="C11" s="55"/>
      <c r="D11" s="62"/>
      <c r="E11" s="62"/>
      <c r="F11" s="62"/>
      <c r="G11" s="36"/>
      <c r="H11" s="40"/>
      <c r="I11" s="40"/>
      <c r="J11" s="40"/>
      <c r="K11" s="40"/>
      <c r="L11" s="40"/>
      <c r="M11" s="36"/>
      <c r="N11" s="43"/>
      <c r="O11" s="43"/>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row>
    <row r="12" spans="1:86" s="44" customFormat="1" ht="20.100000000000001" customHeight="1" x14ac:dyDescent="0.3">
      <c r="A12" s="36"/>
      <c r="B12" s="230" t="s">
        <v>138</v>
      </c>
      <c r="C12" s="231"/>
      <c r="D12" s="231"/>
      <c r="E12" s="231"/>
      <c r="F12" s="232"/>
      <c r="G12" s="36"/>
      <c r="H12" s="61"/>
      <c r="I12" s="61"/>
      <c r="J12" s="63"/>
      <c r="K12" s="63"/>
      <c r="L12" s="63"/>
      <c r="M12" s="63"/>
      <c r="N12" s="43"/>
      <c r="O12" s="43"/>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row>
    <row r="13" spans="1:86" s="44" customFormat="1" ht="20.100000000000001" customHeight="1" x14ac:dyDescent="0.3">
      <c r="A13" s="36"/>
      <c r="B13" s="64" t="s">
        <v>179</v>
      </c>
      <c r="C13" s="64" t="s">
        <v>185</v>
      </c>
      <c r="D13" s="64" t="s">
        <v>186</v>
      </c>
      <c r="E13" s="64" t="s">
        <v>187</v>
      </c>
      <c r="F13" s="64" t="s">
        <v>188</v>
      </c>
      <c r="G13" s="36"/>
      <c r="H13" s="65"/>
      <c r="I13" s="65"/>
      <c r="J13" s="63"/>
      <c r="K13" s="63"/>
      <c r="L13" s="63"/>
      <c r="M13" s="63"/>
      <c r="N13" s="43"/>
      <c r="O13" s="43"/>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row>
    <row r="14" spans="1:86" s="44" customFormat="1" ht="20.100000000000001" customHeight="1" x14ac:dyDescent="0.25">
      <c r="A14" s="36"/>
      <c r="B14" s="66" t="str">
        <f>INDEX('Gutter Downpipe select - hide'!$K$39:$L$45,MATCH(Calculator!$B$10,'Gutter Downpipe select - hide'!$J$39:$J$45,0),1)</f>
        <v>F</v>
      </c>
      <c r="C14" s="66" t="str">
        <f>IF(B14="F","N/A",IF(B14="E","No","Yes"))</f>
        <v>N/A</v>
      </c>
      <c r="D14" s="233" t="str">
        <f>INDEX('Gutter Downpipe select - hide'!$L$3:$O$16,MATCH(Calculator!$B$10,'Gutter Downpipe select - hide'!$J$3:$J$16,0),MATCH(D13,'Gutter Downpipe select - hide'!$L$2:$O$2,0))</f>
        <v>N/A</v>
      </c>
      <c r="E14" s="233" t="str">
        <f>INDEX('Gutter Downpipe select - hide'!$L$3:$O$16,MATCH(Calculator!$B$10,'Gutter Downpipe select - hide'!$J$3:$J$16,0),MATCH(E13,'Gutter Downpipe select - hide'!$L$2:$O$2,0))</f>
        <v>N/A</v>
      </c>
      <c r="F14" s="233" t="str">
        <f>INDEX('Gutter Downpipe select - hide'!$L$3:$O$16,MATCH(Calculator!$B$10,'Gutter Downpipe select - hide'!$J$3:$J$16,0),MATCH(F13,'Gutter Downpipe select - hide'!$L$2:$O$2,0))</f>
        <v>N/A</v>
      </c>
      <c r="G14" s="36"/>
      <c r="H14" s="65"/>
      <c r="I14" s="65"/>
      <c r="J14" s="63"/>
      <c r="K14" s="63"/>
      <c r="L14" s="63"/>
      <c r="M14" s="63"/>
      <c r="N14" s="43"/>
      <c r="O14" s="43"/>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row>
    <row r="15" spans="1:86" s="44" customFormat="1" ht="20.100000000000001" customHeight="1" x14ac:dyDescent="0.25">
      <c r="A15" s="36"/>
      <c r="B15" s="66" t="str">
        <f>IF(INDEX('Gutter Downpipe select - hide'!$K$39:$L$45,MATCH(Calculator!$B$10,'Gutter Downpipe select - hide'!$J$39:$J$45,0),2)=0,"",INDEX('Gutter Downpipe select - hide'!$K$39:$L$45,MATCH(Calculator!$B$10,'Gutter Downpipe select - hide'!$J$39:$J$45,0),2))</f>
        <v/>
      </c>
      <c r="C15" s="66" t="str">
        <f>IF(B15="E","No",IF(B15="","","Yes"))</f>
        <v/>
      </c>
      <c r="D15" s="233"/>
      <c r="E15" s="233"/>
      <c r="F15" s="233"/>
      <c r="G15" s="36"/>
      <c r="H15" s="65"/>
      <c r="I15" s="65"/>
      <c r="J15" s="63"/>
      <c r="K15" s="63"/>
      <c r="L15" s="63"/>
      <c r="M15" s="63"/>
      <c r="N15" s="43"/>
      <c r="O15" s="43"/>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row>
    <row r="16" spans="1:86" s="44" customFormat="1" ht="39.950000000000003" customHeight="1" x14ac:dyDescent="0.3">
      <c r="A16" s="36"/>
      <c r="B16" s="37" t="s">
        <v>128</v>
      </c>
      <c r="C16" s="67"/>
      <c r="D16" s="67"/>
      <c r="E16" s="67"/>
      <c r="F16" s="67"/>
      <c r="G16" s="36"/>
      <c r="H16" s="68"/>
      <c r="I16" s="68"/>
      <c r="J16" s="40"/>
      <c r="K16" s="40"/>
      <c r="L16" s="40"/>
      <c r="M16" s="36"/>
      <c r="N16" s="43"/>
      <c r="O16" s="43"/>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row>
    <row r="17" spans="1:86" s="52" customFormat="1" ht="20.100000000000001" customHeight="1" x14ac:dyDescent="0.35">
      <c r="A17" s="46"/>
      <c r="B17" s="228" t="s">
        <v>183</v>
      </c>
      <c r="C17" s="228"/>
      <c r="D17" s="228"/>
      <c r="E17" s="228"/>
      <c r="F17" s="228"/>
      <c r="G17" s="46"/>
      <c r="H17" s="69"/>
      <c r="I17" s="70"/>
      <c r="J17" s="70"/>
      <c r="K17" s="63"/>
      <c r="L17" s="63"/>
      <c r="M17" s="46"/>
      <c r="N17" s="51"/>
      <c r="O17" s="51"/>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row>
    <row r="18" spans="1:86" s="76" customFormat="1" ht="42" x14ac:dyDescent="0.3">
      <c r="A18" s="71"/>
      <c r="B18" s="72" t="s">
        <v>119</v>
      </c>
      <c r="C18" s="72" t="s">
        <v>121</v>
      </c>
      <c r="D18" s="72" t="s">
        <v>127</v>
      </c>
      <c r="E18" s="72" t="s">
        <v>132</v>
      </c>
      <c r="F18" s="72" t="s">
        <v>130</v>
      </c>
      <c r="G18" s="36"/>
      <c r="H18" s="68"/>
      <c r="I18" s="73"/>
      <c r="J18" s="73"/>
      <c r="K18" s="74"/>
      <c r="L18" s="71"/>
      <c r="M18" s="71"/>
      <c r="N18" s="75"/>
      <c r="O18" s="75"/>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row>
    <row r="19" spans="1:86" s="44" customFormat="1" ht="20.100000000000001" customHeight="1" x14ac:dyDescent="0.3">
      <c r="A19" s="36"/>
      <c r="B19" s="53" t="s">
        <v>123</v>
      </c>
      <c r="C19" s="77" t="s">
        <v>123</v>
      </c>
      <c r="D19" s="77" t="s">
        <v>123</v>
      </c>
      <c r="E19" s="78">
        <f>INDEX(B39:C42,MATCH(C19,B39:B42,0),2)+INDEX(B39:C42,MATCH(D19,B39:B42,0),2)+INDEX(B39:C42,MATCH(B19,B39:B42,0),2)</f>
        <v>0</v>
      </c>
      <c r="F19" s="78">
        <f>E19*E6</f>
        <v>0</v>
      </c>
      <c r="G19" s="36"/>
      <c r="H19" s="68"/>
      <c r="I19" s="40"/>
      <c r="J19" s="36"/>
      <c r="K19" s="36"/>
      <c r="L19" s="36"/>
      <c r="M19" s="41"/>
      <c r="N19" s="43"/>
      <c r="O19" s="43"/>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row>
    <row r="20" spans="1:86" s="44" customFormat="1" ht="39.950000000000003" customHeight="1" x14ac:dyDescent="0.3">
      <c r="A20" s="36"/>
      <c r="B20" s="37" t="s">
        <v>129</v>
      </c>
      <c r="C20" s="56"/>
      <c r="D20" s="56"/>
      <c r="E20" s="56"/>
      <c r="F20" s="79"/>
      <c r="G20" s="36"/>
      <c r="H20" s="68"/>
      <c r="I20" s="40"/>
      <c r="J20" s="63"/>
      <c r="K20" s="36"/>
      <c r="L20" s="36"/>
      <c r="M20" s="36"/>
      <c r="N20" s="43"/>
      <c r="O20" s="43"/>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row>
    <row r="21" spans="1:86" s="44" customFormat="1" ht="20.100000000000001" customHeight="1" x14ac:dyDescent="0.3">
      <c r="A21" s="36"/>
      <c r="B21" s="228" t="s">
        <v>184</v>
      </c>
      <c r="C21" s="228"/>
      <c r="D21" s="228"/>
      <c r="E21" s="228"/>
      <c r="F21" s="228"/>
      <c r="G21" s="36"/>
      <c r="H21" s="40"/>
      <c r="I21" s="40"/>
      <c r="J21" s="73"/>
      <c r="K21" s="40"/>
      <c r="L21" s="40"/>
      <c r="M21" s="36"/>
      <c r="N21" s="43"/>
      <c r="O21" s="43"/>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row>
    <row r="22" spans="1:86" s="44" customFormat="1" ht="42" x14ac:dyDescent="0.3">
      <c r="A22" s="36"/>
      <c r="B22" s="72" t="s">
        <v>120</v>
      </c>
      <c r="C22" s="72" t="s">
        <v>122</v>
      </c>
      <c r="D22" s="72" t="s">
        <v>125</v>
      </c>
      <c r="E22" s="72" t="s">
        <v>126</v>
      </c>
      <c r="F22" s="72" t="s">
        <v>131</v>
      </c>
      <c r="G22" s="36"/>
      <c r="H22" s="40"/>
      <c r="I22" s="40"/>
      <c r="J22" s="73"/>
      <c r="K22" s="36"/>
      <c r="L22" s="36"/>
      <c r="M22" s="36"/>
      <c r="N22" s="43"/>
      <c r="O22" s="43"/>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row>
    <row r="23" spans="1:86" s="44" customFormat="1" ht="20.100000000000001" customHeight="1" x14ac:dyDescent="0.3">
      <c r="A23" s="36"/>
      <c r="B23" s="77" t="s">
        <v>123</v>
      </c>
      <c r="C23" s="77" t="s">
        <v>123</v>
      </c>
      <c r="D23" s="77" t="s">
        <v>123</v>
      </c>
      <c r="E23" s="53" t="s">
        <v>123</v>
      </c>
      <c r="F23" s="78">
        <f>INDEX(B43:C47,MATCH(C23,B43:B47,0),2)+INDEX(B43:C47,MATCH(D23,B43:B47,0),2)+INDEX(B43:C47,MATCH(E23,B43:B47,0),2)+INDEX(B43:C47,MATCH(B23,B43:B47,0),2)</f>
        <v>0</v>
      </c>
      <c r="G23" s="36"/>
      <c r="H23" s="40"/>
      <c r="I23" s="40"/>
      <c r="J23" s="40"/>
      <c r="K23" s="36"/>
      <c r="L23" s="36"/>
      <c r="M23" s="36"/>
      <c r="N23" s="43"/>
      <c r="O23" s="43"/>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row>
    <row r="24" spans="1:86" s="44" customFormat="1" ht="39.950000000000003" customHeight="1" x14ac:dyDescent="0.3">
      <c r="A24" s="36"/>
      <c r="B24" s="80" t="s">
        <v>133</v>
      </c>
      <c r="C24" s="56"/>
      <c r="D24" s="56"/>
      <c r="E24" s="56"/>
      <c r="F24" s="79"/>
      <c r="G24" s="36"/>
      <c r="H24" s="68"/>
      <c r="I24" s="40"/>
      <c r="J24" s="63"/>
      <c r="K24" s="36"/>
      <c r="L24" s="36"/>
      <c r="M24" s="36"/>
      <c r="N24" s="43"/>
      <c r="O24" s="43"/>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row>
    <row r="25" spans="1:86" s="44" customFormat="1" ht="39.950000000000003" customHeight="1" x14ac:dyDescent="0.3">
      <c r="A25" s="36"/>
      <c r="B25" s="81" t="s">
        <v>146</v>
      </c>
      <c r="C25" s="81" t="s">
        <v>124</v>
      </c>
      <c r="D25" s="82"/>
      <c r="E25" s="38"/>
      <c r="F25" s="54"/>
      <c r="G25" s="40"/>
      <c r="H25" s="40"/>
      <c r="I25" s="40"/>
      <c r="J25" s="40"/>
      <c r="K25" s="40"/>
      <c r="L25" s="40"/>
      <c r="M25" s="36"/>
      <c r="N25" s="43"/>
      <c r="O25" s="43"/>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row>
    <row r="26" spans="1:86" s="44" customFormat="1" ht="30.6" customHeight="1" x14ac:dyDescent="0.25">
      <c r="A26" s="36"/>
      <c r="B26" s="83">
        <f>INDEX('Dedicated overflow - hide'!$D$3:$H$70,MATCH(Calculator!$C$6,'Dedicated overflow - hide'!$B$3:$B$70,0),MATCH(Calculator!$D$6,'Dedicated overflow - hide'!$D$2:$H$2,0))</f>
        <v>5.3</v>
      </c>
      <c r="C26" s="83">
        <f>F19+F23</f>
        <v>0</v>
      </c>
      <c r="D26" s="84" t="str">
        <f>IF(OR(C26&gt;B26,C26=B26),"Overflow measures adequate","Select further overflow measures")</f>
        <v>Select further overflow measures</v>
      </c>
      <c r="E26" s="54"/>
      <c r="F26" s="54"/>
      <c r="G26" s="40"/>
      <c r="H26" s="43"/>
      <c r="I26" s="43"/>
      <c r="J26" s="43"/>
      <c r="K26" s="43"/>
      <c r="L26" s="43"/>
      <c r="M26" s="43"/>
      <c r="N26" s="43"/>
      <c r="O26" s="4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row>
    <row r="27" spans="1:86" s="5" customFormat="1" ht="15" x14ac:dyDescent="0.25">
      <c r="A27" s="11"/>
      <c r="B27" s="22"/>
      <c r="C27" s="23"/>
      <c r="D27" s="23"/>
      <c r="E27" s="24"/>
      <c r="F27" s="24"/>
      <c r="G27" s="12"/>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row>
    <row r="28" spans="1:86" s="5" customFormat="1" ht="15" customHeight="1" x14ac:dyDescent="0.25">
      <c r="A28" s="11"/>
      <c r="B28" s="25"/>
      <c r="C28" s="26"/>
      <c r="D28" s="26"/>
      <c r="E28" s="26"/>
      <c r="F28" s="26"/>
      <c r="G28" s="13"/>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row>
    <row r="29" spans="1:86" s="5" customFormat="1" ht="59.25" customHeight="1" x14ac:dyDescent="0.25">
      <c r="A29" s="11"/>
      <c r="B29" s="227"/>
      <c r="C29" s="227"/>
      <c r="D29" s="227"/>
      <c r="E29" s="227"/>
      <c r="F29" s="227"/>
      <c r="G29" s="14"/>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row>
    <row r="30" spans="1:86" s="5" customFormat="1" ht="49.5" customHeight="1" x14ac:dyDescent="0.25">
      <c r="A30" s="15" t="s">
        <v>190</v>
      </c>
      <c r="B30" s="27"/>
      <c r="C30" s="225"/>
      <c r="D30" s="225"/>
      <c r="E30" s="225"/>
      <c r="F30" s="225"/>
      <c r="G30" s="16"/>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row>
    <row r="31" spans="1:86" s="5" customFormat="1" ht="12.75" customHeight="1" x14ac:dyDescent="0.2">
      <c r="A31" s="9"/>
      <c r="B31" s="28"/>
      <c r="C31" s="28"/>
      <c r="D31" s="28"/>
      <c r="E31" s="28"/>
      <c r="F31" s="24"/>
      <c r="G31" s="12"/>
      <c r="H31" s="12"/>
      <c r="I31" s="12"/>
      <c r="J31" s="12"/>
      <c r="K31" s="12"/>
      <c r="L31" s="12"/>
      <c r="M31" s="9"/>
      <c r="N31" s="17"/>
      <c r="O31" s="17"/>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row>
    <row r="32" spans="1:86" s="5" customFormat="1" ht="30" customHeight="1" x14ac:dyDescent="0.2">
      <c r="A32" s="9"/>
      <c r="B32" s="28"/>
      <c r="C32" s="28"/>
      <c r="D32" s="28"/>
      <c r="E32" s="28"/>
      <c r="F32" s="24"/>
      <c r="G32" s="12"/>
      <c r="H32" s="12"/>
      <c r="I32" s="12"/>
      <c r="J32" s="12"/>
      <c r="K32" s="12"/>
      <c r="L32" s="12"/>
      <c r="M32" s="9"/>
      <c r="N32" s="17"/>
      <c r="O32" s="17"/>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row>
    <row r="33" spans="1:86" s="5" customFormat="1" ht="17.25" hidden="1" customHeight="1" x14ac:dyDescent="0.3">
      <c r="A33" s="9"/>
      <c r="B33" s="28"/>
      <c r="C33" s="29" t="s">
        <v>139</v>
      </c>
      <c r="D33" s="28"/>
      <c r="E33" s="28"/>
      <c r="F33" s="24"/>
      <c r="G33" s="12"/>
      <c r="H33" s="12"/>
      <c r="I33" s="12"/>
      <c r="J33" s="12"/>
      <c r="K33" s="12"/>
      <c r="L33" s="12"/>
      <c r="M33" s="9"/>
      <c r="N33" s="17"/>
      <c r="O33" s="17"/>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row>
    <row r="34" spans="1:86" s="5" customFormat="1" ht="17.25" hidden="1" customHeight="1" x14ac:dyDescent="0.25">
      <c r="A34" s="9"/>
      <c r="B34" s="28"/>
      <c r="C34" s="28"/>
      <c r="D34" s="28"/>
      <c r="E34" s="28"/>
      <c r="F34" s="24"/>
      <c r="G34" s="12"/>
      <c r="H34" s="12"/>
      <c r="I34" s="12"/>
      <c r="J34" s="12"/>
      <c r="K34" s="12"/>
      <c r="L34" s="12"/>
      <c r="M34" s="9"/>
      <c r="N34" s="17"/>
      <c r="O34" s="17"/>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row>
    <row r="35" spans="1:86" s="5" customFormat="1" ht="17.25" hidden="1" customHeight="1" x14ac:dyDescent="0.55000000000000004">
      <c r="A35" s="9"/>
      <c r="B35" s="28"/>
      <c r="C35" s="30"/>
      <c r="D35" s="28"/>
      <c r="E35" s="28"/>
      <c r="F35" s="24"/>
      <c r="G35" s="12"/>
      <c r="H35" s="12"/>
      <c r="I35" s="12"/>
      <c r="J35" s="12"/>
      <c r="K35" s="12"/>
      <c r="L35" s="12"/>
      <c r="M35" s="9"/>
      <c r="N35" s="17"/>
      <c r="O35" s="17"/>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row>
    <row r="36" spans="1:86" s="5" customFormat="1" ht="17.25" hidden="1" customHeight="1" x14ac:dyDescent="0.4">
      <c r="A36" s="9"/>
      <c r="B36" s="28"/>
      <c r="C36" s="31"/>
      <c r="D36" s="28"/>
      <c r="E36" s="28"/>
      <c r="F36" s="24"/>
      <c r="G36" s="12"/>
      <c r="H36" s="12"/>
      <c r="I36" s="12"/>
      <c r="J36" s="12"/>
      <c r="K36" s="12"/>
      <c r="L36" s="12"/>
      <c r="M36" s="9"/>
      <c r="N36" s="17"/>
      <c r="O36" s="17"/>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row>
    <row r="37" spans="1:86" s="5" customFormat="1" ht="17.25" hidden="1" customHeight="1" x14ac:dyDescent="0.25">
      <c r="A37" s="9"/>
      <c r="B37" s="28"/>
      <c r="C37" s="28"/>
      <c r="D37" s="28"/>
      <c r="E37" s="28"/>
      <c r="F37" s="24"/>
      <c r="G37" s="12"/>
      <c r="H37" s="12"/>
      <c r="I37" s="12"/>
      <c r="J37" s="12"/>
      <c r="K37" s="12"/>
      <c r="L37" s="12"/>
      <c r="M37" s="9"/>
      <c r="N37" s="17"/>
      <c r="O37" s="17"/>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row>
    <row r="38" spans="1:86" s="5" customFormat="1" ht="17.25" hidden="1" customHeight="1" x14ac:dyDescent="0.25">
      <c r="A38" s="9"/>
      <c r="B38" s="28"/>
      <c r="C38" s="28" t="s">
        <v>113</v>
      </c>
      <c r="D38" s="28"/>
      <c r="E38" s="28"/>
      <c r="F38" s="24"/>
      <c r="G38" s="12"/>
      <c r="H38" s="12"/>
      <c r="I38" s="12"/>
      <c r="J38" s="12"/>
      <c r="K38" s="12"/>
      <c r="L38" s="12"/>
      <c r="M38" s="9"/>
      <c r="N38" s="17"/>
      <c r="O38" s="17"/>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row>
    <row r="39" spans="1:86" s="5" customFormat="1" ht="17.25" hidden="1" customHeight="1" x14ac:dyDescent="0.25">
      <c r="A39" s="9"/>
      <c r="B39" s="28" t="s">
        <v>123</v>
      </c>
      <c r="C39" s="28">
        <v>0</v>
      </c>
      <c r="D39" s="28"/>
      <c r="E39" s="28"/>
      <c r="F39" s="24"/>
      <c r="G39" s="12"/>
      <c r="H39" s="12"/>
      <c r="I39" s="12"/>
      <c r="J39" s="12"/>
      <c r="K39" s="12"/>
      <c r="L39" s="12"/>
      <c r="M39" s="9"/>
      <c r="N39" s="17"/>
      <c r="O39" s="17"/>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row>
    <row r="40" spans="1:86" s="5" customFormat="1" ht="17.25" hidden="1" customHeight="1" x14ac:dyDescent="0.25">
      <c r="A40" s="9"/>
      <c r="B40" s="28" t="s">
        <v>16</v>
      </c>
      <c r="C40" s="28">
        <v>0.5</v>
      </c>
      <c r="D40" s="28" t="s">
        <v>114</v>
      </c>
      <c r="E40" s="28"/>
      <c r="F40" s="24"/>
      <c r="G40" s="12"/>
      <c r="H40" s="12"/>
      <c r="I40" s="12"/>
      <c r="J40" s="12"/>
      <c r="K40" s="12"/>
      <c r="L40" s="12"/>
      <c r="M40" s="9"/>
      <c r="N40" s="17"/>
      <c r="O40" s="17"/>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row>
    <row r="41" spans="1:86" s="5" customFormat="1" ht="17.25" hidden="1" customHeight="1" x14ac:dyDescent="0.25">
      <c r="A41" s="9"/>
      <c r="B41" s="28" t="s">
        <v>17</v>
      </c>
      <c r="C41" s="28">
        <v>1.5</v>
      </c>
      <c r="D41" s="28" t="s">
        <v>114</v>
      </c>
      <c r="E41" s="28"/>
      <c r="F41" s="24"/>
      <c r="G41" s="12"/>
      <c r="H41" s="12"/>
      <c r="I41" s="12"/>
      <c r="J41" s="12"/>
      <c r="K41" s="12"/>
      <c r="L41" s="12"/>
      <c r="M41" s="9"/>
      <c r="N41" s="17"/>
      <c r="O41" s="17"/>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row>
    <row r="42" spans="1:86" s="5" customFormat="1" ht="17.25" hidden="1" customHeight="1" x14ac:dyDescent="0.25">
      <c r="A42" s="9"/>
      <c r="B42" s="28" t="s">
        <v>115</v>
      </c>
      <c r="C42" s="28">
        <v>1.5</v>
      </c>
      <c r="D42" s="28" t="s">
        <v>114</v>
      </c>
      <c r="E42" s="28"/>
      <c r="F42" s="24"/>
      <c r="G42" s="12"/>
      <c r="H42" s="12"/>
      <c r="I42" s="12"/>
      <c r="J42" s="12"/>
      <c r="K42" s="12"/>
      <c r="L42" s="12"/>
      <c r="M42" s="9"/>
      <c r="N42" s="17"/>
      <c r="O42" s="17"/>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row>
    <row r="43" spans="1:86" s="5" customFormat="1" ht="17.25" hidden="1" customHeight="1" x14ac:dyDescent="0.25">
      <c r="A43" s="9"/>
      <c r="B43" s="28" t="s">
        <v>123</v>
      </c>
      <c r="C43" s="28">
        <v>0</v>
      </c>
      <c r="D43" s="28"/>
      <c r="E43" s="28"/>
      <c r="F43" s="24"/>
      <c r="G43" s="12"/>
      <c r="H43" s="12"/>
      <c r="I43" s="12"/>
      <c r="J43" s="12"/>
      <c r="K43" s="12"/>
      <c r="L43" s="12"/>
      <c r="M43" s="9"/>
      <c r="N43" s="17"/>
      <c r="O43" s="17"/>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row>
    <row r="44" spans="1:86" s="5" customFormat="1" ht="17.25" hidden="1" customHeight="1" x14ac:dyDescent="0.25">
      <c r="A44" s="9"/>
      <c r="B44" s="28" t="s">
        <v>116</v>
      </c>
      <c r="C44" s="28">
        <v>0.5</v>
      </c>
      <c r="D44" s="28" t="s">
        <v>118</v>
      </c>
      <c r="E44" s="28"/>
      <c r="F44" s="24"/>
      <c r="G44" s="12"/>
      <c r="H44" s="12"/>
      <c r="I44" s="12"/>
      <c r="J44" s="12"/>
      <c r="K44" s="12"/>
      <c r="L44" s="12"/>
      <c r="M44" s="9"/>
      <c r="N44" s="17"/>
      <c r="O44" s="17"/>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row>
    <row r="45" spans="1:86" s="5" customFormat="1" ht="17.25" hidden="1" customHeight="1" x14ac:dyDescent="0.25">
      <c r="A45" s="9"/>
      <c r="B45" s="28" t="s">
        <v>103</v>
      </c>
      <c r="C45" s="28">
        <v>1.2</v>
      </c>
      <c r="D45" s="28" t="s">
        <v>118</v>
      </c>
      <c r="E45" s="28"/>
      <c r="F45" s="24"/>
      <c r="G45" s="12"/>
      <c r="H45" s="12"/>
      <c r="I45" s="12"/>
      <c r="J45" s="12"/>
      <c r="K45" s="12"/>
      <c r="L45" s="12"/>
      <c r="M45" s="9"/>
      <c r="N45" s="17"/>
      <c r="O45" s="17"/>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row>
    <row r="46" spans="1:86" s="5" customFormat="1" ht="17.25" hidden="1" customHeight="1" x14ac:dyDescent="0.25">
      <c r="A46" s="9"/>
      <c r="B46" s="28" t="s">
        <v>117</v>
      </c>
      <c r="C46" s="28">
        <v>1</v>
      </c>
      <c r="D46" s="28" t="s">
        <v>118</v>
      </c>
      <c r="E46" s="28"/>
      <c r="F46" s="24"/>
      <c r="G46" s="12"/>
      <c r="H46" s="12"/>
      <c r="I46" s="12"/>
      <c r="J46" s="12"/>
      <c r="K46" s="12"/>
      <c r="L46" s="12"/>
      <c r="M46" s="9"/>
      <c r="N46" s="17"/>
      <c r="O46" s="17"/>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row>
    <row r="47" spans="1:86" s="5" customFormat="1" ht="17.25" hidden="1" customHeight="1" x14ac:dyDescent="0.25">
      <c r="A47" s="9"/>
      <c r="B47" s="28" t="s">
        <v>104</v>
      </c>
      <c r="C47" s="28">
        <v>3.5</v>
      </c>
      <c r="D47" s="28" t="s">
        <v>118</v>
      </c>
      <c r="E47" s="28"/>
      <c r="F47" s="24"/>
      <c r="G47" s="12"/>
      <c r="H47" s="12"/>
      <c r="I47" s="12"/>
      <c r="J47" s="12"/>
      <c r="K47" s="12"/>
      <c r="L47" s="12"/>
      <c r="M47" s="9"/>
      <c r="N47" s="17"/>
      <c r="O47" s="17"/>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row>
    <row r="48" spans="1:86" s="5" customFormat="1" ht="17.25" hidden="1" customHeight="1" x14ac:dyDescent="0.25">
      <c r="A48" s="9"/>
      <c r="B48" s="28"/>
      <c r="C48" s="28"/>
      <c r="D48" s="28"/>
      <c r="E48" s="28"/>
      <c r="F48" s="24"/>
      <c r="G48" s="12"/>
      <c r="H48" s="12"/>
      <c r="I48" s="12"/>
      <c r="J48" s="12"/>
      <c r="K48" s="12"/>
      <c r="L48" s="12"/>
      <c r="M48" s="9"/>
      <c r="N48" s="17"/>
      <c r="O48" s="17"/>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row>
    <row r="49" spans="1:86" s="5" customFormat="1" ht="17.25" hidden="1" customHeight="1" x14ac:dyDescent="0.25">
      <c r="A49" s="9"/>
      <c r="B49" s="28"/>
      <c r="C49" s="28"/>
      <c r="D49" s="28"/>
      <c r="E49" s="28"/>
      <c r="F49" s="24"/>
      <c r="G49" s="12"/>
      <c r="H49" s="12"/>
      <c r="I49" s="12"/>
      <c r="J49" s="12"/>
      <c r="K49" s="12"/>
      <c r="L49" s="12"/>
      <c r="M49" s="9"/>
      <c r="N49" s="17"/>
      <c r="O49" s="17"/>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row>
    <row r="50" spans="1:86" s="5" customFormat="1" ht="17.25" hidden="1" customHeight="1" x14ac:dyDescent="0.25">
      <c r="A50" s="9"/>
      <c r="B50" s="28" t="s">
        <v>123</v>
      </c>
      <c r="C50" s="28" t="s">
        <v>123</v>
      </c>
      <c r="D50" s="28" t="s">
        <v>123</v>
      </c>
      <c r="E50" s="28" t="s">
        <v>123</v>
      </c>
      <c r="F50" s="24"/>
      <c r="G50" s="12"/>
      <c r="H50" s="12"/>
      <c r="I50" s="12"/>
      <c r="J50" s="12"/>
      <c r="K50" s="12"/>
      <c r="L50" s="12"/>
      <c r="M50" s="9"/>
      <c r="N50" s="17"/>
      <c r="O50" s="17"/>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row>
    <row r="51" spans="1:86" s="5" customFormat="1" ht="17.25" hidden="1" customHeight="1" x14ac:dyDescent="0.25">
      <c r="A51" s="9"/>
      <c r="B51" s="28" t="s">
        <v>16</v>
      </c>
      <c r="C51" s="28" t="str">
        <f>IF(AND(C54=1,$F54=1),$B51,IF(AND(C54=0,$F54=0),$B51,""))</f>
        <v>Front face slotted gutter</v>
      </c>
      <c r="D51" s="28" t="str">
        <f t="shared" ref="D51:E51" si="0">IF(AND(D54=1,$F54=1),$B51,IF(AND(D54=0,$F54=0),$B51,""))</f>
        <v>Front face slotted gutter</v>
      </c>
      <c r="E51" s="28" t="str">
        <f t="shared" si="0"/>
        <v>Front face slotted gutter</v>
      </c>
      <c r="F51" s="24"/>
      <c r="G51" s="12"/>
      <c r="H51" s="12"/>
      <c r="I51" s="12"/>
      <c r="J51" s="12"/>
      <c r="K51" s="12"/>
      <c r="L51" s="12"/>
      <c r="M51" s="9"/>
      <c r="N51" s="17"/>
      <c r="O51" s="17"/>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row>
    <row r="52" spans="1:86" s="5" customFormat="1" ht="17.25" hidden="1" customHeight="1" x14ac:dyDescent="0.25">
      <c r="A52" s="9"/>
      <c r="B52" s="28" t="s">
        <v>17</v>
      </c>
      <c r="C52" s="28" t="str">
        <f t="shared" ref="C52:E53" si="1">IF(AND(C55=1,$F55=1),$B52,IF(AND(C55=0,$F55=0),$B52,""))</f>
        <v>Controlled back gap</v>
      </c>
      <c r="D52" s="28" t="str">
        <f t="shared" si="1"/>
        <v>Controlled back gap</v>
      </c>
      <c r="E52" s="28" t="str">
        <f t="shared" si="1"/>
        <v>Controlled back gap</v>
      </c>
      <c r="F52" s="24"/>
      <c r="G52" s="12"/>
      <c r="H52" s="12"/>
      <c r="I52" s="12"/>
      <c r="J52" s="12"/>
      <c r="K52" s="12"/>
      <c r="L52" s="12"/>
      <c r="M52" s="9"/>
      <c r="N52" s="17"/>
      <c r="O52" s="17"/>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row>
    <row r="53" spans="1:86" s="5" customFormat="1" ht="17.25" hidden="1" customHeight="1" x14ac:dyDescent="0.25">
      <c r="A53" s="9"/>
      <c r="B53" s="28" t="s">
        <v>115</v>
      </c>
      <c r="C53" s="28" t="str">
        <f t="shared" si="1"/>
        <v>Controlled front bead</v>
      </c>
      <c r="D53" s="28" t="str">
        <f t="shared" si="1"/>
        <v>Controlled front bead</v>
      </c>
      <c r="E53" s="28" t="str">
        <f t="shared" si="1"/>
        <v>Controlled front bead</v>
      </c>
      <c r="F53" s="24"/>
      <c r="G53" s="12"/>
      <c r="H53" s="12"/>
      <c r="I53" s="12"/>
      <c r="J53" s="12"/>
      <c r="K53" s="12"/>
      <c r="L53" s="12"/>
      <c r="M53" s="9"/>
      <c r="N53" s="17"/>
      <c r="O53" s="17"/>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row>
    <row r="54" spans="1:86" s="5" customFormat="1" ht="17.25" hidden="1" customHeight="1" x14ac:dyDescent="0.25">
      <c r="A54" s="9"/>
      <c r="B54" s="28"/>
      <c r="C54" s="28">
        <f>IF(B$19=$B51,1,0)</f>
        <v>0</v>
      </c>
      <c r="D54" s="28">
        <f t="shared" ref="D54:E54" si="2">IF(C$19=$B51,1,0)</f>
        <v>0</v>
      </c>
      <c r="E54" s="28">
        <f t="shared" si="2"/>
        <v>0</v>
      </c>
      <c r="F54" s="24">
        <f>SUM(C54:E54)</f>
        <v>0</v>
      </c>
      <c r="G54" s="12"/>
      <c r="H54" s="12"/>
      <c r="I54" s="12"/>
      <c r="J54" s="12"/>
      <c r="K54" s="12"/>
      <c r="L54" s="12"/>
      <c r="M54" s="9"/>
      <c r="N54" s="17"/>
      <c r="O54" s="17"/>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row>
    <row r="55" spans="1:86" s="5" customFormat="1" ht="17.25" hidden="1" customHeight="1" x14ac:dyDescent="0.25">
      <c r="A55" s="9"/>
      <c r="B55" s="28"/>
      <c r="C55" s="28">
        <f t="shared" ref="C55:E56" si="3">IF(B$19=$B52,1,0)</f>
        <v>0</v>
      </c>
      <c r="D55" s="28">
        <f t="shared" si="3"/>
        <v>0</v>
      </c>
      <c r="E55" s="28">
        <f t="shared" si="3"/>
        <v>0</v>
      </c>
      <c r="F55" s="24">
        <f t="shared" ref="F55:F56" si="4">SUM(C55:E55)</f>
        <v>0</v>
      </c>
      <c r="G55" s="12"/>
      <c r="H55" s="12"/>
      <c r="I55" s="12"/>
      <c r="J55" s="12"/>
      <c r="K55" s="12"/>
      <c r="L55" s="12"/>
      <c r="M55" s="9"/>
      <c r="N55" s="17"/>
      <c r="O55" s="17"/>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row>
    <row r="56" spans="1:86" s="5" customFormat="1" ht="17.25" hidden="1" customHeight="1" x14ac:dyDescent="0.25">
      <c r="A56" s="9"/>
      <c r="B56" s="28"/>
      <c r="C56" s="28">
        <f t="shared" si="3"/>
        <v>0</v>
      </c>
      <c r="D56" s="28">
        <f t="shared" si="3"/>
        <v>0</v>
      </c>
      <c r="E56" s="28">
        <f t="shared" si="3"/>
        <v>0</v>
      </c>
      <c r="F56" s="24">
        <f t="shared" si="4"/>
        <v>0</v>
      </c>
      <c r="G56" s="12"/>
      <c r="H56" s="12"/>
      <c r="I56" s="12"/>
      <c r="J56" s="12"/>
      <c r="K56" s="12"/>
      <c r="L56" s="12"/>
      <c r="M56" s="9"/>
      <c r="N56" s="17"/>
      <c r="O56" s="17"/>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row>
    <row r="57" spans="1:86" s="5" customFormat="1" ht="17.25" hidden="1" customHeight="1" x14ac:dyDescent="0.25">
      <c r="A57" s="9"/>
      <c r="B57" s="28" t="s">
        <v>123</v>
      </c>
      <c r="C57" s="28" t="s">
        <v>123</v>
      </c>
      <c r="D57" s="28" t="s">
        <v>123</v>
      </c>
      <c r="E57" s="28" t="s">
        <v>123</v>
      </c>
      <c r="F57" s="28" t="s">
        <v>123</v>
      </c>
      <c r="G57" s="12"/>
      <c r="H57" s="12"/>
      <c r="I57" s="12"/>
      <c r="J57" s="12"/>
      <c r="K57" s="12"/>
      <c r="L57" s="12"/>
      <c r="M57" s="9"/>
      <c r="N57" s="17"/>
      <c r="O57" s="17"/>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row>
    <row r="58" spans="1:86" s="5" customFormat="1" ht="17.25" hidden="1" customHeight="1" x14ac:dyDescent="0.25">
      <c r="A58" s="9"/>
      <c r="B58" s="28" t="s">
        <v>116</v>
      </c>
      <c r="C58" s="28" t="str">
        <f>IF($H$62&lt;2,$B$58,"")</f>
        <v>End stop weir</v>
      </c>
      <c r="D58" s="28" t="str">
        <f>IF($H$62&lt;2,$B$58,"")</f>
        <v>End stop weir</v>
      </c>
      <c r="E58" s="28" t="str">
        <f t="shared" ref="E58:F58" si="5">IF($H$62&lt;2,$B$58,"")</f>
        <v>End stop weir</v>
      </c>
      <c r="F58" s="28" t="str">
        <f t="shared" si="5"/>
        <v>End stop weir</v>
      </c>
      <c r="G58" s="12"/>
      <c r="H58" s="12"/>
      <c r="I58" s="12"/>
      <c r="J58" s="12"/>
      <c r="K58" s="12"/>
      <c r="L58" s="12"/>
      <c r="M58" s="9"/>
      <c r="N58" s="17"/>
      <c r="O58" s="17"/>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row>
    <row r="59" spans="1:86" s="5" customFormat="1" ht="17.25" hidden="1" customHeight="1" x14ac:dyDescent="0.25">
      <c r="A59" s="9"/>
      <c r="B59" s="28" t="s">
        <v>103</v>
      </c>
      <c r="C59" s="28" t="s">
        <v>103</v>
      </c>
      <c r="D59" s="28" t="s">
        <v>103</v>
      </c>
      <c r="E59" s="28" t="s">
        <v>103</v>
      </c>
      <c r="F59" s="28" t="s">
        <v>103</v>
      </c>
      <c r="G59" s="12"/>
      <c r="H59" s="12"/>
      <c r="I59" s="12"/>
      <c r="J59" s="12"/>
      <c r="K59" s="12"/>
      <c r="L59" s="12"/>
      <c r="M59" s="9"/>
      <c r="N59" s="17"/>
      <c r="O59" s="17"/>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row>
    <row r="60" spans="1:86" s="5" customFormat="1" ht="17.25" hidden="1" customHeight="1" x14ac:dyDescent="0.25">
      <c r="A60" s="9"/>
      <c r="B60" s="28" t="s">
        <v>117</v>
      </c>
      <c r="C60" s="28" t="s">
        <v>117</v>
      </c>
      <c r="D60" s="28" t="s">
        <v>117</v>
      </c>
      <c r="E60" s="28" t="s">
        <v>117</v>
      </c>
      <c r="F60" s="28" t="s">
        <v>117</v>
      </c>
      <c r="G60" s="12"/>
      <c r="H60" s="12"/>
      <c r="I60" s="12"/>
      <c r="J60" s="12"/>
      <c r="K60" s="12"/>
      <c r="L60" s="12"/>
      <c r="M60" s="9"/>
      <c r="N60" s="17"/>
      <c r="O60" s="17"/>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row>
    <row r="61" spans="1:86" s="5" customFormat="1" ht="17.25" hidden="1" customHeight="1" x14ac:dyDescent="0.25">
      <c r="A61" s="9"/>
      <c r="B61" s="28" t="s">
        <v>104</v>
      </c>
      <c r="C61" s="28" t="s">
        <v>104</v>
      </c>
      <c r="D61" s="28" t="s">
        <v>104</v>
      </c>
      <c r="E61" s="28" t="s">
        <v>104</v>
      </c>
      <c r="F61" s="28" t="s">
        <v>104</v>
      </c>
      <c r="G61" s="12"/>
      <c r="H61" s="12"/>
      <c r="I61" s="12"/>
      <c r="J61" s="12"/>
      <c r="K61" s="12"/>
      <c r="L61" s="12"/>
      <c r="M61" s="9"/>
      <c r="N61" s="17"/>
      <c r="O61" s="17"/>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row>
    <row r="62" spans="1:86" s="5" customFormat="1" ht="17.25" hidden="1" customHeight="1" x14ac:dyDescent="0.25">
      <c r="A62" s="9"/>
      <c r="B62" s="28"/>
      <c r="C62" s="28">
        <f>IF(B$23=$B58,1,0)</f>
        <v>0</v>
      </c>
      <c r="D62" s="28">
        <f>IF(C$23=$B58,1,0)</f>
        <v>0</v>
      </c>
      <c r="E62" s="28">
        <f>IF(D$23=$B58,1,0)</f>
        <v>0</v>
      </c>
      <c r="F62" s="28">
        <f>IF(E$23=$B58,1,0)</f>
        <v>0</v>
      </c>
      <c r="G62" s="12"/>
      <c r="H62" s="12">
        <f>SUM(C62:F62)</f>
        <v>0</v>
      </c>
      <c r="I62" s="12"/>
      <c r="J62" s="12"/>
      <c r="K62" s="12"/>
      <c r="L62" s="12"/>
      <c r="M62" s="9"/>
      <c r="N62" s="17"/>
      <c r="O62" s="17"/>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row>
    <row r="63" spans="1:86" s="5" customFormat="1" ht="17.25" hidden="1" customHeight="1" x14ac:dyDescent="0.25">
      <c r="A63" s="9"/>
      <c r="B63" s="28"/>
      <c r="C63" s="28"/>
      <c r="D63" s="28"/>
      <c r="E63" s="28"/>
      <c r="F63" s="24"/>
      <c r="G63" s="12"/>
      <c r="H63" s="12"/>
      <c r="I63" s="12"/>
      <c r="J63" s="12"/>
      <c r="K63" s="12"/>
      <c r="L63" s="12"/>
      <c r="M63" s="9"/>
      <c r="N63" s="17"/>
      <c r="O63" s="17"/>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row>
    <row r="64" spans="1:86" s="5" customFormat="1" ht="17.25" hidden="1" customHeight="1" x14ac:dyDescent="0.25">
      <c r="A64" s="9"/>
      <c r="B64" s="28" t="s">
        <v>180</v>
      </c>
      <c r="C64" s="28"/>
      <c r="D64" s="28"/>
      <c r="E64" s="28"/>
      <c r="F64" s="24"/>
      <c r="G64" s="12"/>
      <c r="H64" s="12"/>
      <c r="I64" s="12"/>
      <c r="J64" s="12"/>
      <c r="K64" s="12"/>
      <c r="L64" s="12"/>
      <c r="M64" s="9"/>
      <c r="N64" s="17"/>
      <c r="O64" s="17"/>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row>
    <row r="65" spans="1:86" s="5" customFormat="1" ht="17.25" hidden="1" customHeight="1" x14ac:dyDescent="0.25">
      <c r="A65" s="9"/>
      <c r="B65" s="28">
        <v>1</v>
      </c>
      <c r="C65" s="28"/>
      <c r="D65" s="28"/>
      <c r="E65" s="28"/>
      <c r="F65" s="24"/>
      <c r="G65" s="12"/>
      <c r="H65" s="12"/>
      <c r="I65" s="12"/>
      <c r="J65" s="12"/>
      <c r="K65" s="12"/>
      <c r="L65" s="12"/>
      <c r="M65" s="9"/>
      <c r="N65" s="17"/>
      <c r="O65" s="17"/>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row>
    <row r="66" spans="1:86" s="5" customFormat="1" ht="17.25" hidden="1" customHeight="1" x14ac:dyDescent="0.25">
      <c r="A66" s="9"/>
      <c r="B66" s="28">
        <v>2</v>
      </c>
      <c r="C66" s="28"/>
      <c r="D66" s="28"/>
      <c r="E66" s="28"/>
      <c r="F66" s="24"/>
      <c r="G66" s="12"/>
      <c r="H66" s="12"/>
      <c r="I66" s="12"/>
      <c r="J66" s="12"/>
      <c r="K66" s="12"/>
      <c r="L66" s="12"/>
      <c r="M66" s="9"/>
      <c r="N66" s="17"/>
      <c r="O66" s="17"/>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row>
    <row r="67" spans="1:86" s="5" customFormat="1" ht="17.25" hidden="1" customHeight="1" x14ac:dyDescent="0.25">
      <c r="A67" s="9"/>
      <c r="B67" s="28">
        <v>3</v>
      </c>
      <c r="C67" s="28"/>
      <c r="D67" s="28"/>
      <c r="E67" s="28"/>
      <c r="F67" s="24"/>
      <c r="G67" s="12"/>
      <c r="H67" s="12"/>
      <c r="I67" s="12"/>
      <c r="J67" s="12"/>
      <c r="K67" s="12"/>
      <c r="L67" s="12"/>
      <c r="M67" s="9"/>
      <c r="N67" s="17"/>
      <c r="O67" s="17"/>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row>
    <row r="68" spans="1:86" s="5" customFormat="1" ht="17.25" hidden="1" customHeight="1" x14ac:dyDescent="0.25">
      <c r="A68" s="9"/>
      <c r="B68" s="28">
        <v>4</v>
      </c>
      <c r="C68" s="28"/>
      <c r="D68" s="28"/>
      <c r="E68" s="28"/>
      <c r="F68" s="24"/>
      <c r="G68" s="12"/>
      <c r="H68" s="12"/>
      <c r="I68" s="12"/>
      <c r="J68" s="12"/>
      <c r="K68" s="12"/>
      <c r="L68" s="12"/>
      <c r="M68" s="9"/>
      <c r="N68" s="17"/>
      <c r="O68" s="17"/>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row>
    <row r="69" spans="1:86" s="5" customFormat="1" ht="17.25" hidden="1" customHeight="1" x14ac:dyDescent="0.25">
      <c r="A69" s="9"/>
      <c r="B69" s="28">
        <v>5</v>
      </c>
      <c r="C69" s="28"/>
      <c r="D69" s="28"/>
      <c r="E69" s="28"/>
      <c r="F69" s="24"/>
      <c r="G69" s="12"/>
      <c r="H69" s="12"/>
      <c r="I69" s="12"/>
      <c r="J69" s="12"/>
      <c r="K69" s="12"/>
      <c r="L69" s="12"/>
      <c r="M69" s="9"/>
      <c r="N69" s="17"/>
      <c r="O69" s="17"/>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row>
    <row r="70" spans="1:86" s="5" customFormat="1" ht="17.25" hidden="1" customHeight="1" x14ac:dyDescent="0.25">
      <c r="A70" s="9"/>
      <c r="B70" s="28">
        <v>6</v>
      </c>
      <c r="C70" s="28"/>
      <c r="D70" s="28"/>
      <c r="E70" s="28"/>
      <c r="F70" s="24"/>
      <c r="G70" s="12"/>
      <c r="H70" s="12"/>
      <c r="I70" s="12"/>
      <c r="J70" s="12"/>
      <c r="K70" s="12"/>
      <c r="L70" s="12"/>
      <c r="M70" s="9"/>
      <c r="N70" s="17"/>
      <c r="O70" s="17"/>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row>
    <row r="71" spans="1:86" s="5" customFormat="1" ht="17.25" hidden="1" customHeight="1" x14ac:dyDescent="0.25">
      <c r="A71" s="9"/>
      <c r="B71" s="28">
        <v>7</v>
      </c>
      <c r="C71" s="28"/>
      <c r="D71" s="28"/>
      <c r="E71" s="28"/>
      <c r="F71" s="24"/>
      <c r="G71" s="12"/>
      <c r="H71" s="12"/>
      <c r="I71" s="12"/>
      <c r="J71" s="12"/>
      <c r="K71" s="12"/>
      <c r="L71" s="12"/>
      <c r="M71" s="9"/>
      <c r="N71" s="17"/>
      <c r="O71" s="17"/>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row>
    <row r="72" spans="1:86" s="5" customFormat="1" ht="17.25" hidden="1" customHeight="1" x14ac:dyDescent="0.25">
      <c r="A72" s="9"/>
      <c r="B72" s="28">
        <v>8</v>
      </c>
      <c r="C72" s="28"/>
      <c r="D72" s="28"/>
      <c r="E72" s="28"/>
      <c r="F72" s="24"/>
      <c r="G72" s="12"/>
      <c r="H72" s="12"/>
      <c r="I72" s="12"/>
      <c r="J72" s="12"/>
      <c r="K72" s="12"/>
      <c r="L72" s="12"/>
      <c r="M72" s="9"/>
      <c r="N72" s="17"/>
      <c r="O72" s="17"/>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row>
    <row r="73" spans="1:86" s="5" customFormat="1" ht="17.25" hidden="1" customHeight="1" x14ac:dyDescent="0.25">
      <c r="A73" s="9"/>
      <c r="B73" s="28">
        <v>9</v>
      </c>
      <c r="C73" s="28"/>
      <c r="D73" s="28"/>
      <c r="E73" s="28"/>
      <c r="F73" s="24"/>
      <c r="G73" s="12"/>
      <c r="H73" s="12"/>
      <c r="I73" s="12"/>
      <c r="J73" s="12"/>
      <c r="K73" s="12"/>
      <c r="L73" s="12"/>
      <c r="M73" s="9"/>
      <c r="N73" s="17"/>
      <c r="O73" s="17"/>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row>
    <row r="74" spans="1:86" s="1" customFormat="1" ht="17.25" hidden="1" customHeight="1" x14ac:dyDescent="0.25">
      <c r="A74" s="9"/>
      <c r="B74" s="28">
        <v>10</v>
      </c>
      <c r="C74" s="28"/>
      <c r="D74" s="28"/>
      <c r="E74" s="28"/>
      <c r="F74" s="24"/>
      <c r="G74" s="12"/>
      <c r="H74" s="12"/>
      <c r="I74" s="12"/>
      <c r="J74" s="12"/>
      <c r="K74" s="12"/>
      <c r="L74" s="12"/>
      <c r="M74" s="9"/>
      <c r="N74" s="17"/>
      <c r="O74" s="17"/>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row>
    <row r="75" spans="1:86" s="1" customFormat="1" ht="17.25" hidden="1" customHeight="1" x14ac:dyDescent="0.25">
      <c r="A75" s="9"/>
      <c r="B75" s="28">
        <v>11</v>
      </c>
      <c r="C75" s="28"/>
      <c r="D75" s="28"/>
      <c r="E75" s="28"/>
      <c r="F75" s="24"/>
      <c r="G75" s="12"/>
      <c r="H75" s="12"/>
      <c r="I75" s="12"/>
      <c r="J75" s="12"/>
      <c r="K75" s="12"/>
      <c r="L75" s="12"/>
      <c r="M75" s="9"/>
      <c r="N75" s="17"/>
      <c r="O75" s="17"/>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row>
    <row r="76" spans="1:86" ht="17.25" hidden="1" customHeight="1" x14ac:dyDescent="0.25">
      <c r="A76" s="9"/>
      <c r="B76" s="28">
        <v>12</v>
      </c>
      <c r="C76" s="28"/>
      <c r="D76" s="28"/>
      <c r="E76" s="28"/>
      <c r="F76" s="24"/>
      <c r="G76" s="12"/>
      <c r="H76" s="12"/>
      <c r="I76" s="12"/>
      <c r="J76" s="12"/>
      <c r="K76" s="12"/>
      <c r="L76" s="12"/>
      <c r="M76" s="9"/>
      <c r="N76" s="17"/>
      <c r="O76" s="17"/>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row>
    <row r="77" spans="1:86" ht="17.25" hidden="1" customHeight="1" x14ac:dyDescent="0.25">
      <c r="A77" s="9"/>
      <c r="B77" s="28"/>
      <c r="C77" s="28"/>
      <c r="D77" s="28"/>
      <c r="E77" s="28"/>
      <c r="F77" s="24"/>
      <c r="G77" s="12"/>
      <c r="H77" s="12"/>
      <c r="I77" s="12"/>
      <c r="J77" s="12"/>
      <c r="K77" s="12"/>
      <c r="L77" s="12"/>
      <c r="M77" s="9"/>
      <c r="N77" s="17"/>
      <c r="O77" s="17"/>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row>
    <row r="78" spans="1:86" ht="6" customHeight="1" x14ac:dyDescent="0.2">
      <c r="A78" s="9"/>
      <c r="B78" s="28"/>
      <c r="C78" s="28"/>
      <c r="D78" s="28"/>
      <c r="E78" s="28"/>
      <c r="F78" s="24"/>
      <c r="G78" s="12"/>
      <c r="H78" s="12"/>
      <c r="I78" s="12"/>
      <c r="J78" s="12"/>
      <c r="K78" s="12"/>
      <c r="L78" s="12"/>
      <c r="M78" s="9"/>
      <c r="N78" s="17"/>
      <c r="O78" s="17"/>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row>
    <row r="79" spans="1:86" x14ac:dyDescent="0.2">
      <c r="A79" s="9"/>
      <c r="B79" s="28"/>
      <c r="C79" s="28"/>
      <c r="D79" s="28"/>
      <c r="E79" s="28"/>
      <c r="F79" s="24"/>
      <c r="G79" s="12"/>
      <c r="H79" s="12"/>
      <c r="I79" s="12"/>
      <c r="J79" s="12"/>
      <c r="K79" s="12"/>
      <c r="L79" s="12"/>
      <c r="M79" s="9"/>
      <c r="N79" s="17"/>
      <c r="O79" s="17"/>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row>
    <row r="80" spans="1:86" x14ac:dyDescent="0.2">
      <c r="A80" s="9"/>
      <c r="B80" s="28"/>
      <c r="C80" s="28"/>
      <c r="D80" s="28"/>
      <c r="E80" s="28"/>
      <c r="F80" s="24"/>
      <c r="G80" s="12"/>
      <c r="H80" s="12"/>
      <c r="I80" s="12"/>
      <c r="J80" s="12"/>
      <c r="K80" s="12"/>
      <c r="L80" s="12"/>
      <c r="M80" s="9"/>
      <c r="N80" s="17"/>
      <c r="O80" s="17"/>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row>
    <row r="81" spans="1:86" x14ac:dyDescent="0.2">
      <c r="A81" s="9"/>
      <c r="B81" s="28"/>
      <c r="C81" s="28"/>
      <c r="D81" s="28"/>
      <c r="E81" s="28"/>
      <c r="F81" s="24"/>
      <c r="G81" s="12"/>
      <c r="H81" s="12"/>
      <c r="I81" s="12"/>
      <c r="J81" s="12"/>
      <c r="K81" s="12"/>
      <c r="L81" s="12"/>
      <c r="M81" s="9"/>
      <c r="N81" s="17"/>
      <c r="O81" s="17"/>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row>
    <row r="82" spans="1:86" x14ac:dyDescent="0.2">
      <c r="A82" s="9"/>
      <c r="B82" s="28"/>
      <c r="C82" s="28"/>
      <c r="D82" s="28"/>
      <c r="E82" s="28"/>
      <c r="F82" s="24"/>
      <c r="G82" s="12"/>
      <c r="H82" s="12"/>
      <c r="I82" s="12"/>
      <c r="J82" s="12"/>
      <c r="K82" s="12"/>
      <c r="L82" s="12"/>
      <c r="M82" s="9"/>
      <c r="N82" s="17"/>
      <c r="O82" s="17"/>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row>
    <row r="83" spans="1:86" x14ac:dyDescent="0.2">
      <c r="A83" s="9"/>
      <c r="B83" s="9"/>
      <c r="C83" s="9"/>
      <c r="D83" s="9"/>
      <c r="E83" s="9"/>
      <c r="F83" s="12"/>
      <c r="G83" s="12"/>
      <c r="H83" s="12"/>
      <c r="I83" s="12"/>
      <c r="J83" s="12"/>
      <c r="K83" s="12"/>
      <c r="L83" s="12"/>
      <c r="M83" s="9"/>
      <c r="N83" s="17"/>
      <c r="O83" s="17"/>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row>
    <row r="84" spans="1:86" x14ac:dyDescent="0.2">
      <c r="A84" s="9"/>
      <c r="B84" s="21"/>
      <c r="C84" s="21"/>
      <c r="D84" s="21"/>
      <c r="E84" s="21"/>
      <c r="F84" s="10"/>
      <c r="G84" s="12"/>
      <c r="H84" s="12"/>
      <c r="I84" s="12"/>
      <c r="J84" s="12"/>
      <c r="K84" s="12"/>
      <c r="L84" s="12"/>
      <c r="M84" s="9"/>
      <c r="N84" s="17"/>
      <c r="O84" s="17"/>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row>
    <row r="85" spans="1:86" x14ac:dyDescent="0.2">
      <c r="A85" s="9"/>
      <c r="B85" s="21"/>
      <c r="C85" s="21"/>
      <c r="D85" s="21"/>
      <c r="E85" s="21"/>
      <c r="F85" s="33" t="s">
        <v>206</v>
      </c>
      <c r="G85" s="32"/>
      <c r="H85" s="12"/>
      <c r="I85" s="12"/>
      <c r="J85" s="12"/>
      <c r="K85" s="12"/>
      <c r="L85" s="12"/>
      <c r="M85" s="9"/>
      <c r="N85" s="17"/>
      <c r="O85" s="17"/>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row>
    <row r="86" spans="1:86" x14ac:dyDescent="0.2">
      <c r="A86" s="9"/>
      <c r="B86" s="21"/>
      <c r="C86" s="21"/>
      <c r="D86" s="21"/>
      <c r="E86" s="21"/>
      <c r="F86" s="34" t="s">
        <v>210</v>
      </c>
      <c r="G86" s="32"/>
      <c r="H86" s="12"/>
      <c r="I86" s="12"/>
      <c r="J86" s="12"/>
      <c r="K86" s="12"/>
      <c r="L86" s="12"/>
      <c r="M86" s="9"/>
      <c r="N86" s="17"/>
      <c r="O86" s="17"/>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row>
    <row r="87" spans="1:86" x14ac:dyDescent="0.2">
      <c r="A87" s="9"/>
      <c r="B87" s="21"/>
      <c r="C87" s="21"/>
      <c r="D87" s="21"/>
      <c r="E87" s="21"/>
      <c r="F87" s="34" t="s">
        <v>209</v>
      </c>
      <c r="G87" s="32"/>
      <c r="H87" s="12"/>
      <c r="I87" s="12"/>
      <c r="J87" s="12"/>
      <c r="K87" s="12"/>
      <c r="L87" s="12"/>
      <c r="M87" s="9"/>
      <c r="N87" s="17"/>
      <c r="O87" s="17"/>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row>
    <row r="88" spans="1:86" x14ac:dyDescent="0.2">
      <c r="A88" s="9"/>
      <c r="B88" s="21"/>
      <c r="C88" s="21"/>
      <c r="D88" s="21"/>
      <c r="E88" s="21"/>
      <c r="F88" s="34" t="s">
        <v>211</v>
      </c>
      <c r="G88" s="32"/>
      <c r="H88" s="12"/>
      <c r="I88" s="12"/>
      <c r="J88" s="12"/>
      <c r="K88" s="12"/>
      <c r="L88" s="12"/>
      <c r="M88" s="9"/>
      <c r="N88" s="17"/>
      <c r="O88" s="17"/>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row>
    <row r="89" spans="1:86" x14ac:dyDescent="0.2">
      <c r="A89" s="9"/>
      <c r="B89" s="21"/>
      <c r="C89" s="21"/>
      <c r="D89" s="21"/>
      <c r="E89" s="21"/>
      <c r="F89" s="34" t="s">
        <v>212</v>
      </c>
      <c r="G89" s="32"/>
      <c r="H89" s="12"/>
      <c r="I89" s="12"/>
      <c r="J89" s="12"/>
      <c r="K89" s="12"/>
      <c r="L89" s="12"/>
      <c r="M89" s="9"/>
      <c r="N89" s="17"/>
      <c r="O89" s="17"/>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row>
    <row r="90" spans="1:86" x14ac:dyDescent="0.2">
      <c r="A90" s="9"/>
      <c r="B90" s="21"/>
      <c r="C90" s="21"/>
      <c r="D90" s="21"/>
      <c r="E90" s="21"/>
      <c r="F90" s="32"/>
      <c r="G90" s="32"/>
      <c r="H90" s="12"/>
      <c r="I90" s="12"/>
      <c r="J90" s="12"/>
      <c r="K90" s="12"/>
      <c r="L90" s="12"/>
      <c r="M90" s="9"/>
      <c r="N90" s="17"/>
      <c r="O90" s="17"/>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row>
    <row r="91" spans="1:86" x14ac:dyDescent="0.2">
      <c r="A91" s="9"/>
      <c r="B91" s="21"/>
      <c r="C91" s="21"/>
      <c r="D91" s="21"/>
      <c r="E91" s="21"/>
      <c r="F91" s="10"/>
      <c r="G91" s="12"/>
      <c r="H91" s="12"/>
      <c r="I91" s="12"/>
      <c r="J91" s="12"/>
      <c r="K91" s="12"/>
      <c r="L91" s="12"/>
      <c r="M91" s="9"/>
      <c r="N91" s="17"/>
      <c r="O91" s="17"/>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row>
    <row r="92" spans="1:86" x14ac:dyDescent="0.2">
      <c r="A92" s="9"/>
      <c r="B92" s="21"/>
      <c r="C92" s="21"/>
      <c r="D92" s="21"/>
      <c r="E92" s="21"/>
      <c r="F92" s="10"/>
      <c r="G92" s="12"/>
      <c r="H92" s="12"/>
      <c r="I92" s="12"/>
      <c r="J92" s="12"/>
      <c r="K92" s="12"/>
      <c r="L92" s="12"/>
      <c r="M92" s="9"/>
      <c r="N92" s="17"/>
      <c r="O92" s="17"/>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row>
    <row r="93" spans="1:86" x14ac:dyDescent="0.2">
      <c r="A93" s="9"/>
      <c r="B93" s="21"/>
      <c r="C93" s="21"/>
      <c r="D93" s="21"/>
      <c r="E93" s="21"/>
      <c r="F93" s="10"/>
      <c r="G93" s="12"/>
      <c r="H93" s="12"/>
      <c r="I93" s="12"/>
      <c r="J93" s="12"/>
      <c r="K93" s="12"/>
      <c r="L93" s="12"/>
      <c r="M93" s="9"/>
      <c r="N93" s="17"/>
      <c r="O93" s="17"/>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row>
    <row r="94" spans="1:86" x14ac:dyDescent="0.2">
      <c r="A94" s="9"/>
      <c r="B94" s="21"/>
      <c r="C94" s="21"/>
      <c r="D94" s="21"/>
      <c r="E94" s="21"/>
      <c r="F94" s="10"/>
      <c r="G94" s="12"/>
      <c r="H94" s="12"/>
      <c r="I94" s="12"/>
      <c r="J94" s="12"/>
      <c r="K94" s="12"/>
      <c r="L94" s="12"/>
      <c r="M94" s="9"/>
      <c r="N94" s="17"/>
      <c r="O94" s="17"/>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row>
    <row r="95" spans="1:86" x14ac:dyDescent="0.2">
      <c r="A95" s="9"/>
      <c r="B95" s="21"/>
      <c r="C95" s="21"/>
      <c r="D95" s="21"/>
      <c r="E95" s="21"/>
      <c r="F95" s="10"/>
      <c r="G95" s="12"/>
      <c r="H95" s="12"/>
      <c r="I95" s="12"/>
      <c r="J95" s="12"/>
      <c r="K95" s="12"/>
      <c r="L95" s="12"/>
      <c r="M95" s="9"/>
      <c r="N95" s="17"/>
      <c r="O95" s="17"/>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row>
    <row r="96" spans="1:86" x14ac:dyDescent="0.2">
      <c r="A96" s="9"/>
      <c r="B96" s="21"/>
      <c r="C96" s="21"/>
      <c r="D96" s="21"/>
      <c r="E96" s="21"/>
      <c r="F96" s="10"/>
      <c r="G96" s="12"/>
      <c r="H96" s="12"/>
      <c r="I96" s="12"/>
      <c r="J96" s="12"/>
      <c r="K96" s="12"/>
      <c r="L96" s="12"/>
      <c r="M96" s="9"/>
      <c r="N96" s="17"/>
      <c r="O96" s="17"/>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row>
    <row r="97" spans="1:86" x14ac:dyDescent="0.2">
      <c r="A97" s="9"/>
      <c r="B97" s="21"/>
      <c r="C97" s="21"/>
      <c r="D97" s="21"/>
      <c r="E97" s="21"/>
      <c r="F97" s="10"/>
      <c r="G97" s="12"/>
      <c r="H97" s="12"/>
      <c r="I97" s="12"/>
      <c r="J97" s="12"/>
      <c r="K97" s="12"/>
      <c r="L97" s="12"/>
      <c r="M97" s="9"/>
      <c r="N97" s="17"/>
      <c r="O97" s="17"/>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row>
    <row r="98" spans="1:86" x14ac:dyDescent="0.2">
      <c r="A98" s="9"/>
      <c r="B98" s="21"/>
      <c r="C98" s="21"/>
      <c r="D98" s="21"/>
      <c r="E98" s="21"/>
      <c r="F98" s="10"/>
      <c r="G98" s="12"/>
      <c r="H98" s="12"/>
      <c r="I98" s="12"/>
      <c r="J98" s="12"/>
      <c r="K98" s="12"/>
      <c r="L98" s="12"/>
      <c r="M98" s="9"/>
      <c r="N98" s="17"/>
      <c r="O98" s="17"/>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row>
    <row r="99" spans="1:86" x14ac:dyDescent="0.2">
      <c r="A99" s="9"/>
      <c r="B99" s="21"/>
      <c r="C99" s="21"/>
      <c r="D99" s="21"/>
      <c r="E99" s="21"/>
      <c r="F99" s="10"/>
      <c r="G99" s="12"/>
      <c r="H99" s="12"/>
      <c r="I99" s="12"/>
      <c r="J99" s="12"/>
      <c r="K99" s="12"/>
      <c r="L99" s="12"/>
      <c r="M99" s="9"/>
      <c r="N99" s="17"/>
      <c r="O99" s="17"/>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row>
    <row r="100" spans="1:86" x14ac:dyDescent="0.2">
      <c r="A100" s="9"/>
      <c r="B100" s="21"/>
      <c r="C100" s="21"/>
      <c r="D100" s="21"/>
      <c r="E100" s="21"/>
      <c r="F100" s="10"/>
      <c r="G100" s="12"/>
      <c r="H100" s="12"/>
      <c r="I100" s="12"/>
      <c r="J100" s="12"/>
      <c r="K100" s="12"/>
      <c r="L100" s="12"/>
      <c r="M100" s="9"/>
      <c r="N100" s="17"/>
      <c r="O100" s="17"/>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row>
    <row r="101" spans="1:86" x14ac:dyDescent="0.2">
      <c r="A101" s="9"/>
      <c r="B101" s="21"/>
      <c r="C101" s="21"/>
      <c r="D101" s="21"/>
      <c r="E101" s="21"/>
      <c r="F101" s="10"/>
      <c r="G101" s="12"/>
      <c r="H101" s="12"/>
      <c r="I101" s="12"/>
      <c r="J101" s="12"/>
      <c r="K101" s="12"/>
      <c r="L101" s="12"/>
      <c r="M101" s="9"/>
      <c r="N101" s="17"/>
      <c r="O101" s="17"/>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row>
    <row r="102" spans="1:86" x14ac:dyDescent="0.2">
      <c r="A102" s="9"/>
      <c r="B102" s="21"/>
      <c r="C102" s="21"/>
      <c r="D102" s="21"/>
      <c r="E102" s="21"/>
      <c r="F102" s="10"/>
      <c r="G102" s="12"/>
      <c r="H102" s="12"/>
      <c r="I102" s="12"/>
      <c r="J102" s="12"/>
      <c r="K102" s="12"/>
      <c r="L102" s="12"/>
      <c r="M102" s="9"/>
      <c r="N102" s="17"/>
      <c r="O102" s="17"/>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row>
    <row r="103" spans="1:86" x14ac:dyDescent="0.2">
      <c r="A103" s="9"/>
      <c r="B103" s="21"/>
      <c r="C103" s="21"/>
      <c r="D103" s="21"/>
      <c r="E103" s="21"/>
      <c r="F103" s="10"/>
      <c r="G103" s="12"/>
      <c r="H103" s="12"/>
      <c r="I103" s="12"/>
      <c r="J103" s="12"/>
      <c r="K103" s="12"/>
      <c r="L103" s="12"/>
      <c r="M103" s="9"/>
      <c r="N103" s="17"/>
      <c r="O103" s="17"/>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row>
    <row r="104" spans="1:86" x14ac:dyDescent="0.2">
      <c r="A104" s="9"/>
      <c r="B104" s="21"/>
      <c r="C104" s="21"/>
      <c r="D104" s="21"/>
      <c r="E104" s="21"/>
      <c r="F104" s="10"/>
      <c r="G104" s="12"/>
      <c r="H104" s="12"/>
      <c r="I104" s="12"/>
      <c r="J104" s="12"/>
      <c r="K104" s="12"/>
      <c r="L104" s="12"/>
      <c r="M104" s="9"/>
      <c r="N104" s="17"/>
      <c r="O104" s="17"/>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row>
    <row r="105" spans="1:86" x14ac:dyDescent="0.2">
      <c r="A105" s="9"/>
      <c r="B105" s="21"/>
      <c r="C105" s="21"/>
      <c r="D105" s="21"/>
      <c r="E105" s="21"/>
      <c r="F105" s="10"/>
      <c r="G105" s="12"/>
      <c r="H105" s="12"/>
      <c r="I105" s="12"/>
      <c r="J105" s="12"/>
      <c r="K105" s="12"/>
      <c r="L105" s="12"/>
      <c r="M105" s="9"/>
      <c r="N105" s="17"/>
      <c r="O105" s="17"/>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row>
    <row r="106" spans="1:86" x14ac:dyDescent="0.2">
      <c r="A106" s="9"/>
      <c r="B106" s="21"/>
      <c r="C106" s="21"/>
      <c r="D106" s="21"/>
      <c r="E106" s="21"/>
      <c r="F106" s="10"/>
      <c r="G106" s="12"/>
      <c r="H106" s="12"/>
      <c r="I106" s="12"/>
      <c r="J106" s="12"/>
      <c r="K106" s="12"/>
      <c r="L106" s="12"/>
      <c r="M106" s="9"/>
      <c r="N106" s="17"/>
      <c r="O106" s="17"/>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row>
    <row r="107" spans="1:86" x14ac:dyDescent="0.2">
      <c r="A107" s="9"/>
      <c r="B107" s="21"/>
      <c r="C107" s="21"/>
      <c r="D107" s="21"/>
      <c r="E107" s="21"/>
      <c r="F107" s="10"/>
      <c r="G107" s="12"/>
      <c r="H107" s="12"/>
      <c r="I107" s="12"/>
      <c r="J107" s="12"/>
      <c r="K107" s="12"/>
      <c r="L107" s="12"/>
      <c r="M107" s="9"/>
      <c r="N107" s="17"/>
      <c r="O107" s="17"/>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row>
    <row r="108" spans="1:86" x14ac:dyDescent="0.2">
      <c r="A108" s="9"/>
      <c r="B108" s="21"/>
      <c r="C108" s="21"/>
      <c r="D108" s="21"/>
      <c r="E108" s="21"/>
      <c r="F108" s="10"/>
      <c r="G108" s="12"/>
      <c r="H108" s="12"/>
      <c r="I108" s="12"/>
      <c r="J108" s="12"/>
      <c r="K108" s="12"/>
      <c r="L108" s="12"/>
      <c r="M108" s="9"/>
      <c r="N108" s="17"/>
      <c r="O108" s="17"/>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row>
    <row r="109" spans="1:86" x14ac:dyDescent="0.2">
      <c r="A109" s="9"/>
      <c r="B109" s="21"/>
      <c r="C109" s="21"/>
      <c r="D109" s="21"/>
      <c r="E109" s="21"/>
      <c r="F109" s="10"/>
      <c r="G109" s="12"/>
      <c r="H109" s="12"/>
      <c r="I109" s="12"/>
      <c r="J109" s="12"/>
      <c r="K109" s="12"/>
      <c r="L109" s="12"/>
      <c r="M109" s="9"/>
      <c r="N109" s="17"/>
      <c r="O109" s="17"/>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row>
    <row r="110" spans="1:86" x14ac:dyDescent="0.2">
      <c r="A110" s="9"/>
      <c r="B110" s="21"/>
      <c r="C110" s="21"/>
      <c r="D110" s="21"/>
      <c r="E110" s="21"/>
      <c r="F110" s="10"/>
      <c r="G110" s="12"/>
      <c r="H110" s="12"/>
      <c r="I110" s="12"/>
      <c r="J110" s="12"/>
      <c r="K110" s="12"/>
      <c r="L110" s="12"/>
      <c r="M110" s="9"/>
      <c r="N110" s="17"/>
      <c r="O110" s="17"/>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row>
    <row r="111" spans="1:86" x14ac:dyDescent="0.2">
      <c r="A111" s="9"/>
      <c r="B111" s="21"/>
      <c r="C111" s="21"/>
      <c r="D111" s="21"/>
      <c r="E111" s="21"/>
      <c r="F111" s="10"/>
      <c r="G111" s="12"/>
      <c r="H111" s="12"/>
      <c r="I111" s="12"/>
      <c r="J111" s="12"/>
      <c r="K111" s="12"/>
      <c r="L111" s="12"/>
      <c r="M111" s="9"/>
      <c r="N111" s="17"/>
      <c r="O111" s="17"/>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row>
    <row r="112" spans="1:86" x14ac:dyDescent="0.2">
      <c r="A112" s="9"/>
      <c r="B112" s="21"/>
      <c r="C112" s="21"/>
      <c r="D112" s="21"/>
      <c r="E112" s="21"/>
      <c r="F112" s="10"/>
      <c r="G112" s="12"/>
      <c r="H112" s="12"/>
      <c r="I112" s="12"/>
      <c r="J112" s="12"/>
      <c r="K112" s="12"/>
      <c r="L112" s="12"/>
      <c r="M112" s="9"/>
      <c r="N112" s="17"/>
      <c r="O112" s="17"/>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row>
    <row r="113" spans="1:86" x14ac:dyDescent="0.2">
      <c r="A113" s="9"/>
      <c r="B113" s="21"/>
      <c r="C113" s="21"/>
      <c r="D113" s="21"/>
      <c r="E113" s="21"/>
      <c r="F113" s="10"/>
      <c r="G113" s="12"/>
      <c r="H113" s="12"/>
      <c r="I113" s="12"/>
      <c r="J113" s="12"/>
      <c r="K113" s="12"/>
      <c r="L113" s="12"/>
      <c r="M113" s="9"/>
      <c r="N113" s="17"/>
      <c r="O113" s="17"/>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row>
    <row r="114" spans="1:86" x14ac:dyDescent="0.2">
      <c r="A114" s="9"/>
      <c r="B114" s="21"/>
      <c r="C114" s="21"/>
      <c r="D114" s="21"/>
      <c r="E114" s="21"/>
      <c r="F114" s="10"/>
      <c r="G114" s="12"/>
      <c r="H114" s="12"/>
      <c r="I114" s="12"/>
      <c r="J114" s="12"/>
      <c r="K114" s="12"/>
      <c r="L114" s="12"/>
      <c r="M114" s="9"/>
      <c r="N114" s="17"/>
      <c r="O114" s="17"/>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row>
    <row r="115" spans="1:86" s="5" customFormat="1" x14ac:dyDescent="0.2">
      <c r="A115" s="9"/>
      <c r="B115" s="21"/>
      <c r="C115" s="21"/>
      <c r="D115" s="21"/>
      <c r="E115" s="21"/>
      <c r="F115" s="10"/>
      <c r="G115" s="12"/>
      <c r="H115" s="12"/>
      <c r="I115" s="12"/>
      <c r="J115" s="12"/>
      <c r="K115" s="12"/>
      <c r="L115" s="12"/>
      <c r="M115" s="9"/>
      <c r="N115" s="17"/>
      <c r="O115" s="17"/>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row>
    <row r="116" spans="1:86" s="5" customFormat="1" x14ac:dyDescent="0.2">
      <c r="A116" s="9"/>
      <c r="B116" s="21"/>
      <c r="C116" s="21"/>
      <c r="D116" s="21"/>
      <c r="E116" s="21"/>
      <c r="F116" s="10"/>
      <c r="G116" s="12"/>
      <c r="H116" s="12"/>
      <c r="I116" s="12"/>
      <c r="J116" s="12"/>
      <c r="K116" s="12"/>
      <c r="L116" s="12"/>
      <c r="M116" s="9"/>
      <c r="N116" s="17"/>
      <c r="O116" s="17"/>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row>
    <row r="117" spans="1:86" s="5" customFormat="1" x14ac:dyDescent="0.2">
      <c r="A117" s="9"/>
      <c r="B117" s="21"/>
      <c r="C117" s="21"/>
      <c r="D117" s="21"/>
      <c r="E117" s="21"/>
      <c r="F117" s="10"/>
      <c r="G117" s="12"/>
      <c r="H117" s="12"/>
      <c r="I117" s="12"/>
      <c r="J117" s="12"/>
      <c r="K117" s="12"/>
      <c r="L117" s="12"/>
      <c r="M117" s="9"/>
      <c r="N117" s="17"/>
      <c r="O117" s="17"/>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row>
    <row r="118" spans="1:86" s="5" customFormat="1" x14ac:dyDescent="0.2">
      <c r="A118" s="9"/>
      <c r="B118" s="21"/>
      <c r="C118" s="21"/>
      <c r="D118" s="21"/>
      <c r="E118" s="21"/>
      <c r="F118" s="10"/>
      <c r="G118" s="12"/>
      <c r="H118" s="12"/>
      <c r="I118" s="12"/>
      <c r="J118" s="12"/>
      <c r="K118" s="12"/>
      <c r="L118" s="12"/>
      <c r="M118" s="9"/>
      <c r="N118" s="17"/>
      <c r="O118" s="17"/>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row>
    <row r="119" spans="1:86" s="5" customFormat="1" x14ac:dyDescent="0.2">
      <c r="A119" s="9"/>
      <c r="B119" s="21"/>
      <c r="C119" s="21"/>
      <c r="D119" s="21"/>
      <c r="E119" s="21"/>
      <c r="F119" s="10"/>
      <c r="G119" s="12"/>
      <c r="H119" s="12"/>
      <c r="I119" s="12"/>
      <c r="J119" s="12"/>
      <c r="K119" s="12"/>
      <c r="L119" s="12"/>
      <c r="M119" s="9"/>
      <c r="N119" s="17"/>
      <c r="O119" s="17"/>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row>
    <row r="120" spans="1:86" s="5" customFormat="1" x14ac:dyDescent="0.2">
      <c r="A120" s="9"/>
      <c r="B120" s="21"/>
      <c r="C120" s="21"/>
      <c r="D120" s="21"/>
      <c r="E120" s="21"/>
      <c r="F120" s="10"/>
      <c r="G120" s="12"/>
      <c r="H120" s="12"/>
      <c r="I120" s="12"/>
      <c r="J120" s="12"/>
      <c r="K120" s="12"/>
      <c r="L120" s="12"/>
      <c r="M120" s="9"/>
      <c r="N120" s="17"/>
      <c r="O120" s="17"/>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row>
    <row r="121" spans="1:86" s="5" customFormat="1" x14ac:dyDescent="0.2">
      <c r="A121" s="9"/>
      <c r="B121" s="21"/>
      <c r="C121" s="21"/>
      <c r="D121" s="21"/>
      <c r="E121" s="21"/>
      <c r="F121" s="10"/>
      <c r="G121" s="12"/>
      <c r="H121" s="12"/>
      <c r="I121" s="12"/>
      <c r="J121" s="12"/>
      <c r="K121" s="12"/>
      <c r="L121" s="12"/>
      <c r="M121" s="9"/>
      <c r="N121" s="17"/>
      <c r="O121" s="17"/>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row>
    <row r="122" spans="1:86" s="5" customFormat="1" x14ac:dyDescent="0.2">
      <c r="A122" s="9"/>
      <c r="B122" s="9"/>
      <c r="C122" s="9"/>
      <c r="D122" s="9"/>
      <c r="E122" s="9"/>
      <c r="F122" s="12"/>
      <c r="G122" s="12"/>
      <c r="H122" s="12"/>
      <c r="I122" s="12"/>
      <c r="J122" s="12"/>
      <c r="K122" s="12"/>
      <c r="L122" s="12"/>
      <c r="M122" s="9"/>
      <c r="N122" s="17"/>
      <c r="O122" s="17"/>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row>
    <row r="123" spans="1:86" s="5" customFormat="1" x14ac:dyDescent="0.2">
      <c r="A123" s="9"/>
      <c r="B123" s="9"/>
      <c r="C123" s="9"/>
      <c r="D123" s="9"/>
      <c r="E123" s="9"/>
      <c r="F123" s="12"/>
      <c r="G123" s="12"/>
      <c r="H123" s="12"/>
      <c r="I123" s="12"/>
      <c r="J123" s="12"/>
      <c r="K123" s="12"/>
      <c r="L123" s="12"/>
      <c r="M123" s="9"/>
      <c r="N123" s="17"/>
      <c r="O123" s="17"/>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row>
    <row r="124" spans="1:86" s="5" customFormat="1" x14ac:dyDescent="0.2">
      <c r="A124" s="9"/>
      <c r="B124" s="9"/>
      <c r="C124" s="9"/>
      <c r="D124" s="9"/>
      <c r="E124" s="9"/>
      <c r="F124" s="12"/>
      <c r="G124" s="12"/>
      <c r="H124" s="12"/>
      <c r="I124" s="12"/>
      <c r="J124" s="12"/>
      <c r="K124" s="12"/>
      <c r="L124" s="12"/>
      <c r="M124" s="9"/>
      <c r="N124" s="17"/>
      <c r="O124" s="17"/>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row>
    <row r="125" spans="1:86" s="5" customFormat="1" x14ac:dyDescent="0.2">
      <c r="A125" s="9"/>
      <c r="B125" s="9"/>
      <c r="C125" s="9"/>
      <c r="D125" s="9"/>
      <c r="E125" s="9"/>
      <c r="F125" s="12"/>
      <c r="G125" s="12"/>
      <c r="H125" s="12"/>
      <c r="I125" s="12"/>
      <c r="J125" s="12"/>
      <c r="K125" s="12"/>
      <c r="L125" s="12"/>
      <c r="M125" s="9"/>
      <c r="N125" s="17"/>
      <c r="O125" s="17"/>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row>
    <row r="126" spans="1:86" s="5" customFormat="1" x14ac:dyDescent="0.2">
      <c r="A126" s="9"/>
      <c r="B126" s="9"/>
      <c r="C126" s="9"/>
      <c r="D126" s="9"/>
      <c r="E126" s="9"/>
      <c r="F126" s="12"/>
      <c r="G126" s="12"/>
      <c r="H126" s="12"/>
      <c r="I126" s="12"/>
      <c r="J126" s="12"/>
      <c r="K126" s="12"/>
      <c r="L126" s="12"/>
      <c r="M126" s="9"/>
      <c r="N126" s="17"/>
      <c r="O126" s="17"/>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row>
    <row r="127" spans="1:86" s="5" customFormat="1" x14ac:dyDescent="0.2">
      <c r="A127" s="9"/>
      <c r="B127" s="9"/>
      <c r="C127" s="9"/>
      <c r="D127" s="9"/>
      <c r="E127" s="9"/>
      <c r="F127" s="12"/>
      <c r="G127" s="12"/>
      <c r="H127" s="12"/>
      <c r="I127" s="12"/>
      <c r="J127" s="12"/>
      <c r="K127" s="12"/>
      <c r="L127" s="12"/>
      <c r="M127" s="9"/>
      <c r="N127" s="17"/>
      <c r="O127" s="17"/>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row>
    <row r="128" spans="1:86" s="5" customFormat="1" x14ac:dyDescent="0.2">
      <c r="A128" s="9"/>
      <c r="B128" s="9"/>
      <c r="C128" s="9"/>
      <c r="D128" s="9"/>
      <c r="E128" s="9"/>
      <c r="F128" s="12"/>
      <c r="G128" s="12"/>
      <c r="H128" s="12"/>
      <c r="I128" s="12"/>
      <c r="J128" s="12"/>
      <c r="K128" s="12"/>
      <c r="L128" s="12"/>
      <c r="M128" s="9"/>
      <c r="N128" s="17"/>
      <c r="O128" s="17"/>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row>
    <row r="129" spans="1:86" s="5" customFormat="1" x14ac:dyDescent="0.2">
      <c r="A129" s="9"/>
      <c r="B129" s="9"/>
      <c r="C129" s="9"/>
      <c r="D129" s="9"/>
      <c r="E129" s="9"/>
      <c r="F129" s="12"/>
      <c r="G129" s="12"/>
      <c r="H129" s="12"/>
      <c r="I129" s="12"/>
      <c r="J129" s="12"/>
      <c r="K129" s="12"/>
      <c r="L129" s="12"/>
      <c r="M129" s="9"/>
      <c r="N129" s="17"/>
      <c r="O129" s="17"/>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row>
    <row r="130" spans="1:86" s="5" customFormat="1" x14ac:dyDescent="0.2">
      <c r="A130" s="9"/>
      <c r="B130" s="9"/>
      <c r="C130" s="9"/>
      <c r="D130" s="9"/>
      <c r="E130" s="9"/>
      <c r="F130" s="12"/>
      <c r="G130" s="12"/>
      <c r="H130" s="12"/>
      <c r="I130" s="12"/>
      <c r="J130" s="12"/>
      <c r="K130" s="12"/>
      <c r="L130" s="12"/>
      <c r="M130" s="9"/>
      <c r="N130" s="17"/>
      <c r="O130" s="17"/>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row>
    <row r="131" spans="1:86" s="5" customFormat="1" x14ac:dyDescent="0.2">
      <c r="A131" s="9"/>
      <c r="B131" s="9"/>
      <c r="C131" s="9"/>
      <c r="D131" s="9"/>
      <c r="E131" s="9"/>
      <c r="F131" s="12"/>
      <c r="G131" s="12"/>
      <c r="H131" s="12"/>
      <c r="I131" s="12"/>
      <c r="J131" s="12"/>
      <c r="K131" s="12"/>
      <c r="L131" s="12"/>
      <c r="M131" s="9"/>
      <c r="N131" s="17"/>
      <c r="O131" s="17"/>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row>
    <row r="132" spans="1:86" s="5" customFormat="1" x14ac:dyDescent="0.2">
      <c r="A132" s="9"/>
      <c r="B132" s="9"/>
      <c r="C132" s="9"/>
      <c r="D132" s="9"/>
      <c r="E132" s="9"/>
      <c r="F132" s="12"/>
      <c r="G132" s="12"/>
      <c r="H132" s="12"/>
      <c r="I132" s="12"/>
      <c r="J132" s="12"/>
      <c r="K132" s="12"/>
      <c r="L132" s="12"/>
      <c r="M132" s="9"/>
      <c r="N132" s="17"/>
      <c r="O132" s="17"/>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row>
    <row r="133" spans="1:86" s="5" customFormat="1" x14ac:dyDescent="0.2">
      <c r="A133" s="9"/>
      <c r="B133" s="9"/>
      <c r="C133" s="9"/>
      <c r="D133" s="9"/>
      <c r="E133" s="9"/>
      <c r="F133" s="12"/>
      <c r="G133" s="12"/>
      <c r="H133" s="12"/>
      <c r="I133" s="12"/>
      <c r="J133" s="12"/>
      <c r="K133" s="12"/>
      <c r="L133" s="12"/>
      <c r="M133" s="9"/>
      <c r="N133" s="17"/>
      <c r="O133" s="17"/>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row>
    <row r="134" spans="1:86" s="5" customFormat="1" x14ac:dyDescent="0.2">
      <c r="A134" s="9"/>
      <c r="B134" s="9"/>
      <c r="C134" s="9"/>
      <c r="D134" s="9"/>
      <c r="E134" s="9"/>
      <c r="F134" s="12"/>
      <c r="G134" s="12"/>
      <c r="H134" s="12"/>
      <c r="I134" s="12"/>
      <c r="J134" s="12"/>
      <c r="K134" s="12"/>
      <c r="L134" s="12"/>
      <c r="M134" s="9"/>
      <c r="N134" s="17"/>
      <c r="O134" s="17"/>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row>
    <row r="135" spans="1:86" s="5" customFormat="1" x14ac:dyDescent="0.2">
      <c r="A135" s="9"/>
      <c r="B135" s="9"/>
      <c r="C135" s="9"/>
      <c r="D135" s="9"/>
      <c r="E135" s="9"/>
      <c r="F135" s="12"/>
      <c r="G135" s="12"/>
      <c r="H135" s="12"/>
      <c r="I135" s="12"/>
      <c r="J135" s="12"/>
      <c r="K135" s="12"/>
      <c r="L135" s="12"/>
      <c r="M135" s="9"/>
      <c r="N135" s="17"/>
      <c r="O135" s="17"/>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row>
    <row r="136" spans="1:86" s="5" customFormat="1" x14ac:dyDescent="0.2">
      <c r="A136" s="9"/>
      <c r="B136" s="9"/>
      <c r="C136" s="9"/>
      <c r="D136" s="9"/>
      <c r="E136" s="9"/>
      <c r="F136" s="12"/>
      <c r="G136" s="12"/>
      <c r="H136" s="12"/>
      <c r="I136" s="12"/>
      <c r="J136" s="12"/>
      <c r="K136" s="12"/>
      <c r="L136" s="12"/>
      <c r="M136" s="9"/>
      <c r="N136" s="17"/>
      <c r="O136" s="17"/>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row>
    <row r="137" spans="1:86" s="5" customFormat="1" x14ac:dyDescent="0.2">
      <c r="A137" s="9"/>
      <c r="B137" s="9"/>
      <c r="C137" s="9"/>
      <c r="D137" s="9"/>
      <c r="E137" s="9"/>
      <c r="F137" s="12"/>
      <c r="G137" s="12"/>
      <c r="H137" s="12"/>
      <c r="I137" s="12"/>
      <c r="J137" s="12"/>
      <c r="K137" s="12"/>
      <c r="L137" s="12"/>
      <c r="M137" s="9"/>
      <c r="N137" s="17"/>
      <c r="O137" s="17"/>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row>
    <row r="138" spans="1:86" s="5" customFormat="1" x14ac:dyDescent="0.2">
      <c r="A138" s="9"/>
      <c r="B138" s="9"/>
      <c r="C138" s="9"/>
      <c r="D138" s="9"/>
      <c r="E138" s="9"/>
      <c r="F138" s="12"/>
      <c r="G138" s="12"/>
      <c r="H138" s="12"/>
      <c r="I138" s="12"/>
      <c r="J138" s="12"/>
      <c r="K138" s="12"/>
      <c r="L138" s="12"/>
      <c r="M138" s="9"/>
      <c r="N138" s="17"/>
      <c r="O138" s="17"/>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row>
    <row r="139" spans="1:86" s="5" customFormat="1" x14ac:dyDescent="0.2">
      <c r="A139" s="9"/>
      <c r="B139" s="9"/>
      <c r="C139" s="9"/>
      <c r="D139" s="9"/>
      <c r="E139" s="9"/>
      <c r="F139" s="12"/>
      <c r="G139" s="12"/>
      <c r="H139" s="12"/>
      <c r="I139" s="12"/>
      <c r="J139" s="12"/>
      <c r="K139" s="12"/>
      <c r="L139" s="12"/>
      <c r="M139" s="9"/>
      <c r="N139" s="17"/>
      <c r="O139" s="17"/>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row>
    <row r="140" spans="1:86" s="5" customFormat="1" x14ac:dyDescent="0.2">
      <c r="A140" s="9"/>
      <c r="B140" s="9"/>
      <c r="C140" s="9"/>
      <c r="D140" s="9"/>
      <c r="E140" s="9"/>
      <c r="F140" s="12"/>
      <c r="G140" s="12"/>
      <c r="H140" s="12"/>
      <c r="I140" s="12"/>
      <c r="J140" s="12"/>
      <c r="K140" s="12"/>
      <c r="L140" s="12"/>
      <c r="M140" s="9"/>
      <c r="N140" s="17"/>
      <c r="O140" s="17"/>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row>
    <row r="141" spans="1:86" s="5" customFormat="1" x14ac:dyDescent="0.2">
      <c r="A141" s="9"/>
      <c r="B141" s="9"/>
      <c r="C141" s="9"/>
      <c r="D141" s="9"/>
      <c r="E141" s="9"/>
      <c r="F141" s="12"/>
      <c r="G141" s="12"/>
      <c r="H141" s="12"/>
      <c r="I141" s="12"/>
      <c r="J141" s="12"/>
      <c r="K141" s="12"/>
      <c r="L141" s="12"/>
      <c r="M141" s="9"/>
      <c r="N141" s="17"/>
      <c r="O141" s="17"/>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row>
    <row r="142" spans="1:86" s="5" customFormat="1" x14ac:dyDescent="0.2">
      <c r="A142" s="9"/>
      <c r="B142" s="9"/>
      <c r="C142" s="9"/>
      <c r="D142" s="9"/>
      <c r="E142" s="9"/>
      <c r="F142" s="12"/>
      <c r="G142" s="12"/>
      <c r="H142" s="12"/>
      <c r="I142" s="12"/>
      <c r="J142" s="12"/>
      <c r="K142" s="12"/>
      <c r="L142" s="12"/>
      <c r="M142" s="9"/>
      <c r="N142" s="17"/>
      <c r="O142" s="17"/>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row>
    <row r="143" spans="1:86" s="5" customFormat="1" x14ac:dyDescent="0.2">
      <c r="A143" s="9"/>
      <c r="B143" s="9"/>
      <c r="C143" s="9"/>
      <c r="D143" s="9"/>
      <c r="E143" s="9"/>
      <c r="F143" s="12"/>
      <c r="G143" s="12"/>
      <c r="H143" s="12"/>
      <c r="I143" s="12"/>
      <c r="J143" s="12"/>
      <c r="K143" s="12"/>
      <c r="L143" s="12"/>
      <c r="M143" s="9"/>
      <c r="N143" s="17"/>
      <c r="O143" s="17"/>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row>
    <row r="144" spans="1:86" s="5" customFormat="1" x14ac:dyDescent="0.2">
      <c r="A144" s="9"/>
      <c r="B144" s="9"/>
      <c r="C144" s="9"/>
      <c r="D144" s="9"/>
      <c r="E144" s="9"/>
      <c r="F144" s="12"/>
      <c r="G144" s="12"/>
      <c r="H144" s="12"/>
      <c r="I144" s="12"/>
      <c r="J144" s="12"/>
      <c r="K144" s="12"/>
      <c r="L144" s="12"/>
      <c r="M144" s="9"/>
      <c r="N144" s="17"/>
      <c r="O144" s="17"/>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row>
    <row r="145" spans="1:86" s="5" customFormat="1" x14ac:dyDescent="0.2">
      <c r="A145" s="9"/>
      <c r="B145" s="9"/>
      <c r="C145" s="9"/>
      <c r="D145" s="9"/>
      <c r="E145" s="9"/>
      <c r="F145" s="12"/>
      <c r="G145" s="12"/>
      <c r="H145" s="12"/>
      <c r="I145" s="12"/>
      <c r="J145" s="12"/>
      <c r="K145" s="12"/>
      <c r="L145" s="12"/>
      <c r="M145" s="9"/>
      <c r="N145" s="17"/>
      <c r="O145" s="17"/>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row>
    <row r="146" spans="1:86" s="5" customFormat="1" x14ac:dyDescent="0.2">
      <c r="A146" s="9"/>
      <c r="B146" s="9"/>
      <c r="C146" s="9"/>
      <c r="D146" s="9"/>
      <c r="E146" s="9"/>
      <c r="F146" s="12"/>
      <c r="G146" s="12"/>
      <c r="H146" s="12"/>
      <c r="I146" s="12"/>
      <c r="J146" s="12"/>
      <c r="K146" s="12"/>
      <c r="L146" s="12"/>
      <c r="M146" s="9"/>
      <c r="N146" s="17"/>
      <c r="O146" s="17"/>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row>
    <row r="147" spans="1:86" s="5" customFormat="1" x14ac:dyDescent="0.2">
      <c r="A147" s="9"/>
      <c r="B147" s="9"/>
      <c r="C147" s="9"/>
      <c r="D147" s="9"/>
      <c r="E147" s="9"/>
      <c r="F147" s="12"/>
      <c r="G147" s="12"/>
      <c r="H147" s="12"/>
      <c r="I147" s="12"/>
      <c r="J147" s="12"/>
      <c r="K147" s="12"/>
      <c r="L147" s="12"/>
      <c r="M147" s="9"/>
      <c r="N147" s="17"/>
      <c r="O147" s="17"/>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row>
    <row r="148" spans="1:86" s="5" customFormat="1" x14ac:dyDescent="0.2">
      <c r="A148" s="9"/>
      <c r="B148" s="9"/>
      <c r="C148" s="9"/>
      <c r="D148" s="9"/>
      <c r="E148" s="9"/>
      <c r="F148" s="12"/>
      <c r="G148" s="12"/>
      <c r="H148" s="12"/>
      <c r="I148" s="12"/>
      <c r="J148" s="12"/>
      <c r="K148" s="12"/>
      <c r="L148" s="12"/>
      <c r="M148" s="9"/>
      <c r="N148" s="17"/>
      <c r="O148" s="17"/>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row>
    <row r="149" spans="1:86" s="5" customFormat="1" x14ac:dyDescent="0.2">
      <c r="A149" s="9"/>
      <c r="B149" s="9"/>
      <c r="C149" s="9"/>
      <c r="D149" s="9"/>
      <c r="E149" s="9"/>
      <c r="F149" s="12"/>
      <c r="G149" s="12"/>
      <c r="H149" s="12"/>
      <c r="I149" s="12"/>
      <c r="J149" s="12"/>
      <c r="K149" s="12"/>
      <c r="L149" s="12"/>
      <c r="M149" s="9"/>
      <c r="N149" s="17"/>
      <c r="O149" s="17"/>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row>
    <row r="150" spans="1:86" s="5" customFormat="1" x14ac:dyDescent="0.2">
      <c r="A150" s="9"/>
      <c r="B150" s="9"/>
      <c r="C150" s="9"/>
      <c r="D150" s="9"/>
      <c r="E150" s="9"/>
      <c r="F150" s="12"/>
      <c r="G150" s="12"/>
      <c r="H150" s="12"/>
      <c r="I150" s="12"/>
      <c r="J150" s="12"/>
      <c r="K150" s="12"/>
      <c r="L150" s="12"/>
      <c r="M150" s="9"/>
      <c r="N150" s="17"/>
      <c r="O150" s="17"/>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row>
    <row r="151" spans="1:86" s="5" customFormat="1" x14ac:dyDescent="0.2">
      <c r="A151" s="9"/>
      <c r="B151" s="9"/>
      <c r="C151" s="9"/>
      <c r="D151" s="9"/>
      <c r="E151" s="9"/>
      <c r="F151" s="12"/>
      <c r="G151" s="12"/>
      <c r="H151" s="12"/>
      <c r="I151" s="12"/>
      <c r="J151" s="12"/>
      <c r="K151" s="12"/>
      <c r="L151" s="12"/>
      <c r="M151" s="9"/>
      <c r="N151" s="17"/>
      <c r="O151" s="17"/>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row>
    <row r="152" spans="1:86" s="5" customFormat="1" x14ac:dyDescent="0.2">
      <c r="A152" s="9"/>
      <c r="B152" s="9"/>
      <c r="C152" s="9"/>
      <c r="D152" s="9"/>
      <c r="E152" s="9"/>
      <c r="F152" s="12"/>
      <c r="G152" s="12"/>
      <c r="H152" s="12"/>
      <c r="I152" s="12"/>
      <c r="J152" s="12"/>
      <c r="K152" s="12"/>
      <c r="L152" s="12"/>
      <c r="M152" s="9"/>
      <c r="N152" s="17"/>
      <c r="O152" s="17"/>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row>
    <row r="153" spans="1:86" s="5" customFormat="1" x14ac:dyDescent="0.2">
      <c r="A153" s="9"/>
      <c r="B153" s="9"/>
      <c r="C153" s="9"/>
      <c r="D153" s="9"/>
      <c r="E153" s="9"/>
      <c r="F153" s="12"/>
      <c r="G153" s="12"/>
      <c r="H153" s="12"/>
      <c r="I153" s="12"/>
      <c r="J153" s="12"/>
      <c r="K153" s="12"/>
      <c r="L153" s="12"/>
      <c r="M153" s="9"/>
      <c r="N153" s="17"/>
      <c r="O153" s="17"/>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row>
    <row r="154" spans="1:86" s="5" customFormat="1" x14ac:dyDescent="0.2">
      <c r="A154" s="9"/>
      <c r="B154" s="9"/>
      <c r="C154" s="9"/>
      <c r="D154" s="9"/>
      <c r="E154" s="9"/>
      <c r="F154" s="12"/>
      <c r="G154" s="12"/>
      <c r="H154" s="12"/>
      <c r="I154" s="12"/>
      <c r="J154" s="12"/>
      <c r="K154" s="12"/>
      <c r="L154" s="12"/>
      <c r="M154" s="9"/>
      <c r="N154" s="17"/>
      <c r="O154" s="17"/>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row>
    <row r="155" spans="1:86" s="5" customFormat="1" x14ac:dyDescent="0.2">
      <c r="A155" s="9"/>
      <c r="B155" s="9"/>
      <c r="C155" s="9"/>
      <c r="D155" s="9"/>
      <c r="E155" s="9"/>
      <c r="F155" s="12"/>
      <c r="G155" s="12"/>
      <c r="H155" s="12"/>
      <c r="I155" s="12"/>
      <c r="J155" s="12"/>
      <c r="K155" s="12"/>
      <c r="L155" s="12"/>
      <c r="M155" s="9"/>
      <c r="N155" s="17"/>
      <c r="O155" s="17"/>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row>
    <row r="156" spans="1:86" s="5" customFormat="1" x14ac:dyDescent="0.2">
      <c r="A156" s="9"/>
      <c r="B156" s="9"/>
      <c r="C156" s="9"/>
      <c r="D156" s="9"/>
      <c r="E156" s="9"/>
      <c r="F156" s="12"/>
      <c r="G156" s="12"/>
      <c r="H156" s="12"/>
      <c r="I156" s="12"/>
      <c r="J156" s="12"/>
      <c r="K156" s="12"/>
      <c r="L156" s="12"/>
      <c r="M156" s="9"/>
      <c r="N156" s="17"/>
      <c r="O156" s="17"/>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row>
    <row r="157" spans="1:86" s="5" customFormat="1" x14ac:dyDescent="0.2">
      <c r="A157" s="9"/>
      <c r="B157" s="9"/>
      <c r="C157" s="9"/>
      <c r="D157" s="9"/>
      <c r="E157" s="9"/>
      <c r="F157" s="12"/>
      <c r="G157" s="12"/>
      <c r="H157" s="12"/>
      <c r="I157" s="12"/>
      <c r="J157" s="12"/>
      <c r="K157" s="12"/>
      <c r="L157" s="12"/>
      <c r="M157" s="9"/>
      <c r="N157" s="17"/>
      <c r="O157" s="17"/>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row>
    <row r="158" spans="1:86" s="5" customFormat="1" x14ac:dyDescent="0.2">
      <c r="A158" s="9"/>
      <c r="B158" s="9"/>
      <c r="C158" s="9"/>
      <c r="D158" s="9"/>
      <c r="E158" s="9"/>
      <c r="F158" s="12"/>
      <c r="G158" s="12"/>
      <c r="H158" s="12"/>
      <c r="I158" s="12"/>
      <c r="J158" s="12"/>
      <c r="K158" s="12"/>
      <c r="L158" s="12"/>
      <c r="M158" s="9"/>
      <c r="N158" s="17"/>
      <c r="O158" s="17"/>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row>
    <row r="159" spans="1:86" s="5" customFormat="1" x14ac:dyDescent="0.2">
      <c r="A159" s="9"/>
      <c r="B159" s="9"/>
      <c r="C159" s="9"/>
      <c r="D159" s="9"/>
      <c r="E159" s="9"/>
      <c r="F159" s="12"/>
      <c r="G159" s="12"/>
      <c r="H159" s="12"/>
      <c r="I159" s="12"/>
      <c r="J159" s="12"/>
      <c r="K159" s="12"/>
      <c r="L159" s="12"/>
      <c r="M159" s="9"/>
      <c r="N159" s="17"/>
      <c r="O159" s="17"/>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row>
    <row r="160" spans="1:86" s="5" customFormat="1" x14ac:dyDescent="0.2">
      <c r="A160" s="9"/>
      <c r="B160" s="9"/>
      <c r="C160" s="9"/>
      <c r="D160" s="9"/>
      <c r="E160" s="9"/>
      <c r="F160" s="12"/>
      <c r="G160" s="12"/>
      <c r="H160" s="12"/>
      <c r="I160" s="12"/>
      <c r="J160" s="12"/>
      <c r="K160" s="12"/>
      <c r="L160" s="12"/>
      <c r="M160" s="9"/>
      <c r="N160" s="17"/>
      <c r="O160" s="17"/>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row>
    <row r="161" spans="1:86" s="5" customFormat="1" x14ac:dyDescent="0.2">
      <c r="A161" s="9"/>
      <c r="B161" s="9"/>
      <c r="C161" s="9"/>
      <c r="D161" s="9"/>
      <c r="E161" s="9"/>
      <c r="F161" s="12"/>
      <c r="G161" s="12"/>
      <c r="H161" s="12"/>
      <c r="I161" s="12"/>
      <c r="J161" s="12"/>
      <c r="K161" s="12"/>
      <c r="L161" s="12"/>
      <c r="M161" s="9"/>
      <c r="N161" s="17"/>
      <c r="O161" s="17"/>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row>
    <row r="162" spans="1:86" s="5" customFormat="1" x14ac:dyDescent="0.2">
      <c r="A162" s="9"/>
      <c r="B162" s="9"/>
      <c r="C162" s="9"/>
      <c r="D162" s="9"/>
      <c r="E162" s="9"/>
      <c r="F162" s="12"/>
      <c r="G162" s="12"/>
      <c r="H162" s="12"/>
      <c r="I162" s="12"/>
      <c r="J162" s="12"/>
      <c r="K162" s="12"/>
      <c r="L162" s="12"/>
      <c r="M162" s="9"/>
      <c r="N162" s="17"/>
      <c r="O162" s="17"/>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row>
    <row r="163" spans="1:86" s="5" customFormat="1" x14ac:dyDescent="0.2">
      <c r="A163" s="9"/>
      <c r="B163" s="9"/>
      <c r="C163" s="9"/>
      <c r="D163" s="9"/>
      <c r="E163" s="9"/>
      <c r="F163" s="12"/>
      <c r="G163" s="12"/>
      <c r="H163" s="12"/>
      <c r="I163" s="12"/>
      <c r="J163" s="12"/>
      <c r="K163" s="12"/>
      <c r="L163" s="12"/>
      <c r="M163" s="9"/>
      <c r="N163" s="17"/>
      <c r="O163" s="17"/>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row>
    <row r="164" spans="1:86" s="5" customFormat="1" x14ac:dyDescent="0.2">
      <c r="A164" s="9"/>
      <c r="B164" s="9"/>
      <c r="C164" s="9"/>
      <c r="D164" s="9"/>
      <c r="E164" s="9"/>
      <c r="F164" s="12"/>
      <c r="G164" s="12"/>
      <c r="H164" s="12"/>
      <c r="I164" s="12"/>
      <c r="J164" s="12"/>
      <c r="K164" s="12"/>
      <c r="L164" s="12"/>
      <c r="M164" s="9"/>
      <c r="N164" s="17"/>
      <c r="O164" s="17"/>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row>
    <row r="165" spans="1:86" s="5" customFormat="1" x14ac:dyDescent="0.2">
      <c r="A165" s="9"/>
      <c r="B165" s="9"/>
      <c r="C165" s="9"/>
      <c r="D165" s="9"/>
      <c r="E165" s="9"/>
      <c r="F165" s="12"/>
      <c r="G165" s="12"/>
      <c r="H165" s="12"/>
      <c r="I165" s="12"/>
      <c r="J165" s="12"/>
      <c r="K165" s="12"/>
      <c r="L165" s="12"/>
      <c r="M165" s="9"/>
      <c r="N165" s="17"/>
      <c r="O165" s="17"/>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row>
    <row r="166" spans="1:86" s="5" customFormat="1" x14ac:dyDescent="0.2">
      <c r="A166" s="9"/>
      <c r="B166" s="9"/>
      <c r="C166" s="9"/>
      <c r="D166" s="9"/>
      <c r="E166" s="9"/>
      <c r="F166" s="12"/>
      <c r="G166" s="12"/>
      <c r="H166" s="12"/>
      <c r="I166" s="12"/>
      <c r="J166" s="12"/>
      <c r="K166" s="12"/>
      <c r="L166" s="12"/>
      <c r="M166" s="9"/>
      <c r="N166" s="17"/>
      <c r="O166" s="17"/>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row>
    <row r="167" spans="1:86" s="5" customFormat="1" x14ac:dyDescent="0.2">
      <c r="A167" s="9"/>
      <c r="B167" s="9"/>
      <c r="C167" s="9"/>
      <c r="D167" s="9"/>
      <c r="E167" s="9"/>
      <c r="F167" s="12"/>
      <c r="G167" s="12"/>
      <c r="H167" s="12"/>
      <c r="I167" s="12"/>
      <c r="J167" s="12"/>
      <c r="K167" s="12"/>
      <c r="L167" s="12"/>
      <c r="M167" s="9"/>
      <c r="N167" s="17"/>
      <c r="O167" s="17"/>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row>
    <row r="168" spans="1:86" s="5" customFormat="1" x14ac:dyDescent="0.2">
      <c r="A168" s="9"/>
      <c r="B168" s="9"/>
      <c r="C168" s="9"/>
      <c r="D168" s="9"/>
      <c r="E168" s="9"/>
      <c r="F168" s="12"/>
      <c r="G168" s="12"/>
      <c r="H168" s="12"/>
      <c r="I168" s="12"/>
      <c r="J168" s="12"/>
      <c r="K168" s="12"/>
      <c r="L168" s="12"/>
      <c r="M168" s="9"/>
      <c r="N168" s="17"/>
      <c r="O168" s="17"/>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row>
    <row r="169" spans="1:86" s="5" customFormat="1" x14ac:dyDescent="0.2">
      <c r="A169" s="9"/>
      <c r="B169" s="9"/>
      <c r="C169" s="9"/>
      <c r="D169" s="9"/>
      <c r="E169" s="9"/>
      <c r="F169" s="12"/>
      <c r="G169" s="12"/>
      <c r="H169" s="12"/>
      <c r="I169" s="12"/>
      <c r="J169" s="12"/>
      <c r="K169" s="12"/>
      <c r="L169" s="12"/>
      <c r="M169" s="9"/>
      <c r="N169" s="17"/>
      <c r="O169" s="17"/>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row>
    <row r="170" spans="1:86" s="5" customFormat="1" x14ac:dyDescent="0.2">
      <c r="A170" s="9"/>
      <c r="B170" s="9"/>
      <c r="C170" s="9"/>
      <c r="D170" s="9"/>
      <c r="E170" s="9"/>
      <c r="F170" s="12"/>
      <c r="G170" s="12"/>
      <c r="H170" s="12"/>
      <c r="I170" s="12"/>
      <c r="J170" s="12"/>
      <c r="K170" s="12"/>
      <c r="L170" s="12"/>
      <c r="M170" s="9"/>
      <c r="N170" s="17"/>
      <c r="O170" s="17"/>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row>
    <row r="171" spans="1:86" s="5" customFormat="1" x14ac:dyDescent="0.2">
      <c r="A171" s="9"/>
      <c r="B171" s="9"/>
      <c r="C171" s="9"/>
      <c r="D171" s="9"/>
      <c r="E171" s="9"/>
      <c r="F171" s="12"/>
      <c r="G171" s="12"/>
      <c r="H171" s="12"/>
      <c r="I171" s="12"/>
      <c r="J171" s="12"/>
      <c r="K171" s="12"/>
      <c r="L171" s="12"/>
      <c r="M171" s="9"/>
      <c r="N171" s="17"/>
      <c r="O171" s="17"/>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row>
    <row r="172" spans="1:86" s="5" customFormat="1" x14ac:dyDescent="0.2">
      <c r="A172" s="9"/>
      <c r="B172" s="9"/>
      <c r="C172" s="9"/>
      <c r="D172" s="9"/>
      <c r="E172" s="9"/>
      <c r="F172" s="12"/>
      <c r="G172" s="12"/>
      <c r="H172" s="12"/>
      <c r="I172" s="12"/>
      <c r="J172" s="12"/>
      <c r="K172" s="12"/>
      <c r="L172" s="12"/>
      <c r="M172" s="9"/>
      <c r="N172" s="17"/>
      <c r="O172" s="17"/>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row>
    <row r="173" spans="1:86" s="5" customFormat="1" x14ac:dyDescent="0.2">
      <c r="A173" s="9"/>
      <c r="B173" s="9"/>
      <c r="C173" s="9"/>
      <c r="D173" s="9"/>
      <c r="E173" s="9"/>
      <c r="F173" s="12"/>
      <c r="G173" s="12"/>
      <c r="H173" s="12"/>
      <c r="I173" s="12"/>
      <c r="J173" s="12"/>
      <c r="K173" s="12"/>
      <c r="L173" s="12"/>
      <c r="M173" s="9"/>
      <c r="N173" s="17"/>
      <c r="O173" s="17"/>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row>
    <row r="174" spans="1:86" s="5" customFormat="1" x14ac:dyDescent="0.2">
      <c r="A174" s="9"/>
      <c r="B174" s="9"/>
      <c r="C174" s="9"/>
      <c r="D174" s="9"/>
      <c r="E174" s="9"/>
      <c r="F174" s="12"/>
      <c r="G174" s="12"/>
      <c r="H174" s="12"/>
      <c r="I174" s="12"/>
      <c r="J174" s="12"/>
      <c r="K174" s="12"/>
      <c r="L174" s="12"/>
      <c r="M174" s="9"/>
      <c r="N174" s="17"/>
      <c r="O174" s="17"/>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row>
    <row r="175" spans="1:86" s="5" customFormat="1" x14ac:dyDescent="0.2">
      <c r="A175" s="9"/>
      <c r="B175" s="9"/>
      <c r="C175" s="9"/>
      <c r="D175" s="9"/>
      <c r="E175" s="9"/>
      <c r="F175" s="12"/>
      <c r="G175" s="12"/>
      <c r="H175" s="12"/>
      <c r="I175" s="12"/>
      <c r="J175" s="12"/>
      <c r="K175" s="12"/>
      <c r="L175" s="12"/>
      <c r="M175" s="9"/>
      <c r="N175" s="17"/>
      <c r="O175" s="17"/>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row>
    <row r="176" spans="1:86" s="5" customFormat="1" x14ac:dyDescent="0.2">
      <c r="A176" s="9"/>
      <c r="B176" s="9"/>
      <c r="C176" s="9"/>
      <c r="D176" s="9"/>
      <c r="E176" s="9"/>
      <c r="F176" s="12"/>
      <c r="G176" s="12"/>
      <c r="H176" s="12"/>
      <c r="I176" s="12"/>
      <c r="J176" s="12"/>
      <c r="K176" s="12"/>
      <c r="L176" s="12"/>
      <c r="M176" s="9"/>
      <c r="N176" s="17"/>
      <c r="O176" s="17"/>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row>
    <row r="177" spans="1:86" s="5" customFormat="1" x14ac:dyDescent="0.2">
      <c r="A177" s="9"/>
      <c r="B177" s="9"/>
      <c r="C177" s="9"/>
      <c r="D177" s="9"/>
      <c r="E177" s="9"/>
      <c r="F177" s="12"/>
      <c r="G177" s="12"/>
      <c r="H177" s="12"/>
      <c r="I177" s="12"/>
      <c r="J177" s="12"/>
      <c r="K177" s="12"/>
      <c r="L177" s="12"/>
      <c r="M177" s="9"/>
      <c r="N177" s="17"/>
      <c r="O177" s="17"/>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row>
    <row r="178" spans="1:86" s="5" customFormat="1" x14ac:dyDescent="0.2">
      <c r="A178" s="9"/>
      <c r="B178" s="9"/>
      <c r="C178" s="9"/>
      <c r="D178" s="9"/>
      <c r="E178" s="9"/>
      <c r="F178" s="12"/>
      <c r="G178" s="12"/>
      <c r="H178" s="12"/>
      <c r="I178" s="12"/>
      <c r="J178" s="12"/>
      <c r="K178" s="12"/>
      <c r="L178" s="12"/>
      <c r="M178" s="9"/>
      <c r="N178" s="17"/>
      <c r="O178" s="17"/>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row>
    <row r="179" spans="1:86" s="5" customFormat="1" x14ac:dyDescent="0.2">
      <c r="A179" s="9"/>
      <c r="B179" s="9"/>
      <c r="C179" s="9"/>
      <c r="D179" s="9"/>
      <c r="E179" s="9"/>
      <c r="F179" s="12"/>
      <c r="G179" s="12"/>
      <c r="H179" s="12"/>
      <c r="I179" s="12"/>
      <c r="J179" s="12"/>
      <c r="K179" s="12"/>
      <c r="L179" s="12"/>
      <c r="M179" s="9"/>
      <c r="N179" s="17"/>
      <c r="O179" s="17"/>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row>
    <row r="180" spans="1:86" s="5" customFormat="1" x14ac:dyDescent="0.2">
      <c r="A180" s="9"/>
      <c r="B180" s="9"/>
      <c r="C180" s="9"/>
      <c r="D180" s="9"/>
      <c r="E180" s="9"/>
      <c r="F180" s="12"/>
      <c r="G180" s="12"/>
      <c r="H180" s="12"/>
      <c r="I180" s="12"/>
      <c r="J180" s="12"/>
      <c r="K180" s="12"/>
      <c r="L180" s="12"/>
      <c r="M180" s="9"/>
      <c r="N180" s="17"/>
      <c r="O180" s="17"/>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row>
    <row r="181" spans="1:86" s="5" customFormat="1" x14ac:dyDescent="0.2">
      <c r="A181" s="9"/>
      <c r="B181" s="9"/>
      <c r="C181" s="9"/>
      <c r="D181" s="9"/>
      <c r="E181" s="9"/>
      <c r="F181" s="12"/>
      <c r="G181" s="12"/>
      <c r="H181" s="12"/>
      <c r="I181" s="12"/>
      <c r="J181" s="12"/>
      <c r="K181" s="12"/>
      <c r="L181" s="12"/>
      <c r="M181" s="9"/>
      <c r="N181" s="17"/>
      <c r="O181" s="17"/>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row>
    <row r="182" spans="1:86" s="5" customFormat="1" x14ac:dyDescent="0.2">
      <c r="A182" s="9"/>
      <c r="B182" s="9"/>
      <c r="C182" s="9"/>
      <c r="D182" s="9"/>
      <c r="E182" s="9"/>
      <c r="F182" s="12"/>
      <c r="G182" s="12"/>
      <c r="H182" s="12"/>
      <c r="I182" s="12"/>
      <c r="J182" s="12"/>
      <c r="K182" s="12"/>
      <c r="L182" s="12"/>
      <c r="M182" s="9"/>
      <c r="N182" s="17"/>
      <c r="O182" s="17"/>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row>
    <row r="183" spans="1:86" s="5" customFormat="1" x14ac:dyDescent="0.2">
      <c r="A183" s="9"/>
      <c r="B183" s="9"/>
      <c r="C183" s="9"/>
      <c r="D183" s="9"/>
      <c r="E183" s="9"/>
      <c r="F183" s="12"/>
      <c r="G183" s="12"/>
      <c r="H183" s="12"/>
      <c r="I183" s="12"/>
      <c r="J183" s="12"/>
      <c r="K183" s="12"/>
      <c r="L183" s="12"/>
      <c r="M183" s="9"/>
      <c r="N183" s="17"/>
      <c r="O183" s="17"/>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row>
    <row r="184" spans="1:86" s="5" customFormat="1" x14ac:dyDescent="0.2">
      <c r="A184" s="9"/>
      <c r="B184" s="9"/>
      <c r="C184" s="9"/>
      <c r="D184" s="9"/>
      <c r="E184" s="9"/>
      <c r="F184" s="12"/>
      <c r="G184" s="12"/>
      <c r="H184" s="12"/>
      <c r="I184" s="12"/>
      <c r="J184" s="12"/>
      <c r="K184" s="12"/>
      <c r="L184" s="12"/>
      <c r="M184" s="9"/>
      <c r="N184" s="17"/>
      <c r="O184" s="17"/>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row>
    <row r="185" spans="1:86" s="5" customFormat="1" x14ac:dyDescent="0.2">
      <c r="A185" s="9"/>
      <c r="B185" s="9"/>
      <c r="C185" s="9"/>
      <c r="D185" s="9"/>
      <c r="E185" s="9"/>
      <c r="F185" s="12"/>
      <c r="G185" s="12"/>
      <c r="H185" s="12"/>
      <c r="I185" s="12"/>
      <c r="J185" s="12"/>
      <c r="K185" s="12"/>
      <c r="L185" s="12"/>
      <c r="M185" s="9"/>
      <c r="N185" s="17"/>
      <c r="O185" s="17"/>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row>
    <row r="186" spans="1:86" s="5" customFormat="1" x14ac:dyDescent="0.2">
      <c r="A186" s="9"/>
      <c r="B186" s="9"/>
      <c r="C186" s="9"/>
      <c r="D186" s="9"/>
      <c r="E186" s="9"/>
      <c r="F186" s="12"/>
      <c r="G186" s="12"/>
      <c r="H186" s="12"/>
      <c r="I186" s="12"/>
      <c r="J186" s="12"/>
      <c r="K186" s="12"/>
      <c r="L186" s="12"/>
      <c r="M186" s="9"/>
      <c r="N186" s="17"/>
      <c r="O186" s="17"/>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row>
    <row r="187" spans="1:86" s="5" customFormat="1" x14ac:dyDescent="0.2">
      <c r="A187" s="9"/>
      <c r="B187" s="9"/>
      <c r="C187" s="9"/>
      <c r="D187" s="9"/>
      <c r="E187" s="9"/>
      <c r="F187" s="12"/>
      <c r="G187" s="12"/>
      <c r="H187" s="12"/>
      <c r="I187" s="12"/>
      <c r="J187" s="12"/>
      <c r="K187" s="12"/>
      <c r="L187" s="12"/>
      <c r="M187" s="9"/>
      <c r="N187" s="17"/>
      <c r="O187" s="17"/>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row>
    <row r="188" spans="1:86" s="5" customFormat="1" x14ac:dyDescent="0.2">
      <c r="A188" s="9"/>
      <c r="B188" s="9"/>
      <c r="C188" s="9"/>
      <c r="D188" s="9"/>
      <c r="E188" s="9"/>
      <c r="F188" s="12"/>
      <c r="G188" s="12"/>
      <c r="H188" s="12"/>
      <c r="I188" s="12"/>
      <c r="J188" s="12"/>
      <c r="K188" s="12"/>
      <c r="L188" s="12"/>
      <c r="M188" s="9"/>
      <c r="N188" s="17"/>
      <c r="O188" s="17"/>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row>
    <row r="189" spans="1:86" s="5" customFormat="1" x14ac:dyDescent="0.2">
      <c r="A189" s="9"/>
      <c r="B189" s="9"/>
      <c r="C189" s="9"/>
      <c r="D189" s="9"/>
      <c r="E189" s="9"/>
      <c r="F189" s="12"/>
      <c r="G189" s="12"/>
      <c r="H189" s="12"/>
      <c r="I189" s="12"/>
      <c r="J189" s="12"/>
      <c r="K189" s="12"/>
      <c r="L189" s="12"/>
      <c r="M189" s="9"/>
      <c r="N189" s="17"/>
      <c r="O189" s="17"/>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row>
    <row r="190" spans="1:86" s="5" customFormat="1" x14ac:dyDescent="0.2">
      <c r="A190" s="9"/>
      <c r="B190" s="9"/>
      <c r="C190" s="9"/>
      <c r="D190" s="9"/>
      <c r="E190" s="9"/>
      <c r="F190" s="12"/>
      <c r="G190" s="12"/>
      <c r="H190" s="12"/>
      <c r="I190" s="12"/>
      <c r="J190" s="12"/>
      <c r="K190" s="12"/>
      <c r="L190" s="12"/>
      <c r="M190" s="9"/>
      <c r="N190" s="17"/>
      <c r="O190" s="17"/>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row>
    <row r="191" spans="1:86" s="5" customFormat="1" x14ac:dyDescent="0.2">
      <c r="A191" s="9"/>
      <c r="B191" s="9"/>
      <c r="C191" s="9"/>
      <c r="D191" s="9"/>
      <c r="E191" s="9"/>
      <c r="F191" s="12"/>
      <c r="G191" s="12"/>
      <c r="H191" s="12"/>
      <c r="I191" s="12"/>
      <c r="J191" s="12"/>
      <c r="K191" s="12"/>
      <c r="L191" s="12"/>
      <c r="M191" s="9"/>
      <c r="N191" s="17"/>
      <c r="O191" s="17"/>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row>
    <row r="192" spans="1:86" s="5" customFormat="1" x14ac:dyDescent="0.2">
      <c r="A192" s="9"/>
      <c r="B192" s="9"/>
      <c r="C192" s="9"/>
      <c r="D192" s="9"/>
      <c r="E192" s="9"/>
      <c r="F192" s="12"/>
      <c r="G192" s="12"/>
      <c r="H192" s="12"/>
      <c r="I192" s="12"/>
      <c r="J192" s="12"/>
      <c r="K192" s="12"/>
      <c r="L192" s="12"/>
      <c r="M192" s="9"/>
      <c r="N192" s="17"/>
      <c r="O192" s="17"/>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row>
    <row r="193" spans="1:86" s="5" customFormat="1" x14ac:dyDescent="0.2">
      <c r="A193" s="9"/>
      <c r="B193" s="9"/>
      <c r="C193" s="9"/>
      <c r="D193" s="9"/>
      <c r="E193" s="9"/>
      <c r="F193" s="12"/>
      <c r="G193" s="12"/>
      <c r="H193" s="12"/>
      <c r="I193" s="12"/>
      <c r="J193" s="12"/>
      <c r="K193" s="12"/>
      <c r="L193" s="12"/>
      <c r="M193" s="9"/>
      <c r="N193" s="17"/>
      <c r="O193" s="17"/>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row>
    <row r="194" spans="1:86" s="5" customFormat="1" x14ac:dyDescent="0.2">
      <c r="A194" s="9"/>
      <c r="B194" s="9"/>
      <c r="C194" s="9"/>
      <c r="D194" s="9"/>
      <c r="E194" s="9"/>
      <c r="F194" s="12"/>
      <c r="G194" s="12"/>
      <c r="H194" s="12"/>
      <c r="I194" s="12"/>
      <c r="J194" s="12"/>
      <c r="K194" s="12"/>
      <c r="L194" s="12"/>
      <c r="M194" s="9"/>
      <c r="N194" s="17"/>
      <c r="O194" s="17"/>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row>
    <row r="195" spans="1:86" s="5" customFormat="1" x14ac:dyDescent="0.2">
      <c r="A195" s="9"/>
      <c r="B195" s="9"/>
      <c r="C195" s="9"/>
      <c r="D195" s="9"/>
      <c r="E195" s="9"/>
      <c r="F195" s="12"/>
      <c r="G195" s="12"/>
      <c r="H195" s="12"/>
      <c r="I195" s="12"/>
      <c r="J195" s="12"/>
      <c r="K195" s="12"/>
      <c r="L195" s="12"/>
      <c r="M195" s="9"/>
      <c r="N195" s="17"/>
      <c r="O195" s="17"/>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row>
    <row r="196" spans="1:86" s="5" customFormat="1" x14ac:dyDescent="0.2">
      <c r="A196" s="9"/>
      <c r="B196" s="9"/>
      <c r="C196" s="9"/>
      <c r="D196" s="9"/>
      <c r="E196" s="9"/>
      <c r="F196" s="12"/>
      <c r="G196" s="12"/>
      <c r="H196" s="12"/>
      <c r="I196" s="12"/>
      <c r="J196" s="12"/>
      <c r="K196" s="12"/>
      <c r="L196" s="12"/>
      <c r="M196" s="9"/>
      <c r="N196" s="17"/>
      <c r="O196" s="17"/>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row>
    <row r="197" spans="1:86" s="5" customFormat="1" x14ac:dyDescent="0.2">
      <c r="A197" s="9"/>
      <c r="B197" s="9"/>
      <c r="C197" s="9"/>
      <c r="D197" s="9"/>
      <c r="E197" s="9"/>
      <c r="F197" s="12"/>
      <c r="G197" s="12"/>
      <c r="H197" s="12"/>
      <c r="I197" s="12"/>
      <c r="J197" s="12"/>
      <c r="K197" s="12"/>
      <c r="L197" s="12"/>
      <c r="M197" s="9"/>
      <c r="N197" s="17"/>
      <c r="O197" s="17"/>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row>
    <row r="198" spans="1:86" s="5" customFormat="1" x14ac:dyDescent="0.2">
      <c r="A198" s="9"/>
      <c r="B198" s="9"/>
      <c r="C198" s="9"/>
      <c r="D198" s="9"/>
      <c r="E198" s="9"/>
      <c r="F198" s="12"/>
      <c r="G198" s="12"/>
      <c r="H198" s="12"/>
      <c r="I198" s="12"/>
      <c r="J198" s="12"/>
      <c r="K198" s="12"/>
      <c r="L198" s="12"/>
      <c r="M198" s="9"/>
      <c r="N198" s="17"/>
      <c r="O198" s="17"/>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row>
    <row r="199" spans="1:86" s="5" customFormat="1" x14ac:dyDescent="0.2">
      <c r="A199" s="9"/>
      <c r="B199" s="9"/>
      <c r="C199" s="9"/>
      <c r="D199" s="9"/>
      <c r="E199" s="9"/>
      <c r="F199" s="12"/>
      <c r="G199" s="12"/>
      <c r="H199" s="12"/>
      <c r="I199" s="12"/>
      <c r="J199" s="12"/>
      <c r="K199" s="12"/>
      <c r="L199" s="12"/>
      <c r="M199" s="9"/>
      <c r="N199" s="17"/>
      <c r="O199" s="17"/>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row>
    <row r="200" spans="1:86" s="5" customFormat="1" x14ac:dyDescent="0.2">
      <c r="A200" s="9"/>
      <c r="B200" s="9"/>
      <c r="C200" s="9"/>
      <c r="D200" s="9"/>
      <c r="E200" s="9"/>
      <c r="F200" s="12"/>
      <c r="G200" s="12"/>
      <c r="H200" s="12"/>
      <c r="I200" s="12"/>
      <c r="J200" s="12"/>
      <c r="K200" s="12"/>
      <c r="L200" s="12"/>
      <c r="M200" s="9"/>
      <c r="N200" s="17"/>
      <c r="O200" s="17"/>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row>
    <row r="201" spans="1:86" s="5" customFormat="1" x14ac:dyDescent="0.2">
      <c r="A201" s="9"/>
      <c r="B201" s="9"/>
      <c r="C201" s="9"/>
      <c r="D201" s="9"/>
      <c r="E201" s="9"/>
      <c r="F201" s="12"/>
      <c r="G201" s="12"/>
      <c r="H201" s="12"/>
      <c r="I201" s="12"/>
      <c r="J201" s="12"/>
      <c r="K201" s="12"/>
      <c r="L201" s="12"/>
      <c r="M201" s="9"/>
      <c r="N201" s="17"/>
      <c r="O201" s="17"/>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row>
    <row r="202" spans="1:86" s="5" customFormat="1" x14ac:dyDescent="0.2">
      <c r="A202" s="9"/>
      <c r="B202" s="9"/>
      <c r="C202" s="9"/>
      <c r="D202" s="9"/>
      <c r="E202" s="9"/>
      <c r="F202" s="12"/>
      <c r="G202" s="12"/>
      <c r="H202" s="12"/>
      <c r="I202" s="12"/>
      <c r="J202" s="12"/>
      <c r="K202" s="12"/>
      <c r="L202" s="12"/>
      <c r="M202" s="9"/>
      <c r="N202" s="17"/>
      <c r="O202" s="17"/>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row>
    <row r="203" spans="1:86" s="5" customFormat="1" x14ac:dyDescent="0.2">
      <c r="A203" s="9"/>
      <c r="B203" s="9"/>
      <c r="C203" s="9"/>
      <c r="D203" s="9"/>
      <c r="E203" s="9"/>
      <c r="F203" s="12"/>
      <c r="G203" s="12"/>
      <c r="H203" s="12"/>
      <c r="I203" s="12"/>
      <c r="J203" s="12"/>
      <c r="K203" s="12"/>
      <c r="L203" s="12"/>
      <c r="M203" s="9"/>
      <c r="N203" s="17"/>
      <c r="O203" s="17"/>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row>
    <row r="204" spans="1:86" s="5" customFormat="1" x14ac:dyDescent="0.2">
      <c r="A204" s="9"/>
      <c r="B204" s="9"/>
      <c r="C204" s="9"/>
      <c r="D204" s="9"/>
      <c r="E204" s="9"/>
      <c r="F204" s="12"/>
      <c r="G204" s="12"/>
      <c r="H204" s="12"/>
      <c r="I204" s="12"/>
      <c r="J204" s="12"/>
      <c r="K204" s="12"/>
      <c r="L204" s="12"/>
      <c r="M204" s="9"/>
      <c r="N204" s="17"/>
      <c r="O204" s="17"/>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row>
    <row r="205" spans="1:86" s="5" customFormat="1" x14ac:dyDescent="0.2">
      <c r="A205" s="9"/>
      <c r="B205" s="9"/>
      <c r="C205" s="9"/>
      <c r="D205" s="9"/>
      <c r="E205" s="9"/>
      <c r="F205" s="12"/>
      <c r="G205" s="12"/>
      <c r="H205" s="12"/>
      <c r="I205" s="12"/>
      <c r="J205" s="12"/>
      <c r="K205" s="12"/>
      <c r="L205" s="12"/>
      <c r="M205" s="9"/>
      <c r="N205" s="17"/>
      <c r="O205" s="17"/>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row>
    <row r="206" spans="1:86" s="5" customFormat="1" x14ac:dyDescent="0.2">
      <c r="A206" s="9"/>
      <c r="B206" s="9"/>
      <c r="C206" s="9"/>
      <c r="D206" s="9"/>
      <c r="E206" s="9"/>
      <c r="F206" s="12"/>
      <c r="G206" s="12"/>
      <c r="H206" s="12"/>
      <c r="I206" s="12"/>
      <c r="J206" s="12"/>
      <c r="K206" s="12"/>
      <c r="L206" s="12"/>
      <c r="M206" s="9"/>
      <c r="N206" s="17"/>
      <c r="O206" s="17"/>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row>
    <row r="207" spans="1:86" s="5" customFormat="1" x14ac:dyDescent="0.2">
      <c r="A207" s="9"/>
      <c r="B207" s="9"/>
      <c r="C207" s="9"/>
      <c r="D207" s="9"/>
      <c r="E207" s="9"/>
      <c r="F207" s="12"/>
      <c r="G207" s="12"/>
      <c r="H207" s="12"/>
      <c r="I207" s="12"/>
      <c r="J207" s="12"/>
      <c r="K207" s="12"/>
      <c r="L207" s="12"/>
      <c r="M207" s="9"/>
      <c r="N207" s="17"/>
      <c r="O207" s="17"/>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row>
    <row r="208" spans="1:86" s="5" customFormat="1" x14ac:dyDescent="0.2">
      <c r="A208" s="9"/>
      <c r="B208" s="9"/>
      <c r="C208" s="9"/>
      <c r="D208" s="9"/>
      <c r="E208" s="9"/>
      <c r="F208" s="12"/>
      <c r="G208" s="12"/>
      <c r="H208" s="12"/>
      <c r="I208" s="12"/>
      <c r="J208" s="12"/>
      <c r="K208" s="12"/>
      <c r="L208" s="12"/>
      <c r="M208" s="9"/>
      <c r="N208" s="17"/>
      <c r="O208" s="17"/>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row>
    <row r="209" spans="1:86" s="5" customFormat="1" x14ac:dyDescent="0.2">
      <c r="A209" s="9"/>
      <c r="B209" s="9"/>
      <c r="C209" s="9"/>
      <c r="D209" s="9"/>
      <c r="E209" s="9"/>
      <c r="F209" s="12"/>
      <c r="G209" s="12"/>
      <c r="H209" s="12"/>
      <c r="I209" s="12"/>
      <c r="J209" s="12"/>
      <c r="K209" s="12"/>
      <c r="L209" s="12"/>
      <c r="M209" s="9"/>
      <c r="N209" s="17"/>
      <c r="O209" s="17"/>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row>
    <row r="210" spans="1:86" s="5" customFormat="1" x14ac:dyDescent="0.2">
      <c r="A210" s="9"/>
      <c r="B210" s="9"/>
      <c r="C210" s="9"/>
      <c r="D210" s="9"/>
      <c r="E210" s="9"/>
      <c r="F210" s="12"/>
      <c r="G210" s="12"/>
      <c r="H210" s="12"/>
      <c r="I210" s="12"/>
      <c r="J210" s="12"/>
      <c r="K210" s="12"/>
      <c r="L210" s="12"/>
      <c r="M210" s="9"/>
      <c r="N210" s="17"/>
      <c r="O210" s="17"/>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row>
    <row r="211" spans="1:86" s="5" customFormat="1" x14ac:dyDescent="0.2">
      <c r="A211" s="9"/>
      <c r="B211" s="9"/>
      <c r="C211" s="9"/>
      <c r="D211" s="9"/>
      <c r="E211" s="9"/>
      <c r="F211" s="12"/>
      <c r="G211" s="12"/>
      <c r="H211" s="12"/>
      <c r="I211" s="12"/>
      <c r="J211" s="12"/>
      <c r="K211" s="12"/>
      <c r="L211" s="12"/>
      <c r="M211" s="9"/>
      <c r="N211" s="17"/>
      <c r="O211" s="17"/>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row>
    <row r="212" spans="1:86" s="5" customFormat="1" x14ac:dyDescent="0.2">
      <c r="A212" s="9"/>
      <c r="B212" s="9"/>
      <c r="C212" s="9"/>
      <c r="D212" s="9"/>
      <c r="E212" s="9"/>
      <c r="F212" s="12"/>
      <c r="G212" s="12"/>
      <c r="H212" s="12"/>
      <c r="I212" s="12"/>
      <c r="J212" s="12"/>
      <c r="K212" s="12"/>
      <c r="L212" s="12"/>
      <c r="M212" s="9"/>
      <c r="N212" s="17"/>
      <c r="O212" s="17"/>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row>
    <row r="213" spans="1:86" s="5" customFormat="1" x14ac:dyDescent="0.2">
      <c r="A213" s="9"/>
      <c r="B213" s="9"/>
      <c r="C213" s="9"/>
      <c r="D213" s="9"/>
      <c r="E213" s="9"/>
      <c r="F213" s="12"/>
      <c r="G213" s="12"/>
      <c r="H213" s="12"/>
      <c r="I213" s="12"/>
      <c r="J213" s="12"/>
      <c r="K213" s="12"/>
      <c r="L213" s="12"/>
      <c r="M213" s="9"/>
      <c r="N213" s="17"/>
      <c r="O213" s="17"/>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row>
    <row r="214" spans="1:86" s="5" customFormat="1" x14ac:dyDescent="0.2">
      <c r="A214" s="9"/>
      <c r="B214" s="9"/>
      <c r="C214" s="9"/>
      <c r="D214" s="9"/>
      <c r="E214" s="9"/>
      <c r="F214" s="12"/>
      <c r="G214" s="12"/>
      <c r="H214" s="12"/>
      <c r="I214" s="12"/>
      <c r="J214" s="12"/>
      <c r="K214" s="12"/>
      <c r="L214" s="12"/>
      <c r="M214" s="9"/>
      <c r="N214" s="17"/>
      <c r="O214" s="17"/>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row>
    <row r="215" spans="1:86" s="5" customFormat="1" x14ac:dyDescent="0.2">
      <c r="A215" s="9"/>
      <c r="B215" s="9"/>
      <c r="C215" s="9"/>
      <c r="D215" s="9"/>
      <c r="E215" s="9"/>
      <c r="F215" s="12"/>
      <c r="G215" s="12"/>
      <c r="H215" s="12"/>
      <c r="I215" s="12"/>
      <c r="J215" s="12"/>
      <c r="K215" s="12"/>
      <c r="L215" s="12"/>
      <c r="M215" s="9"/>
      <c r="N215" s="17"/>
      <c r="O215" s="17"/>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row>
    <row r="216" spans="1:86" s="5" customFormat="1" x14ac:dyDescent="0.2">
      <c r="A216" s="9"/>
      <c r="B216" s="9"/>
      <c r="C216" s="9"/>
      <c r="D216" s="9"/>
      <c r="E216" s="9"/>
      <c r="F216" s="12"/>
      <c r="G216" s="12"/>
      <c r="H216" s="12"/>
      <c r="I216" s="12"/>
      <c r="J216" s="12"/>
      <c r="K216" s="12"/>
      <c r="L216" s="12"/>
      <c r="M216" s="9"/>
      <c r="N216" s="17"/>
      <c r="O216" s="17"/>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row>
    <row r="217" spans="1:86" s="5" customFormat="1" x14ac:dyDescent="0.2">
      <c r="A217" s="9"/>
      <c r="B217" s="9"/>
      <c r="C217" s="9"/>
      <c r="D217" s="9"/>
      <c r="E217" s="9"/>
      <c r="F217" s="12"/>
      <c r="G217" s="12"/>
      <c r="H217" s="12"/>
      <c r="I217" s="12"/>
      <c r="J217" s="12"/>
      <c r="K217" s="12"/>
      <c r="L217" s="12"/>
      <c r="M217" s="9"/>
      <c r="N217" s="17"/>
      <c r="O217" s="17"/>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row>
    <row r="218" spans="1:86" s="5" customFormat="1" x14ac:dyDescent="0.2">
      <c r="A218" s="9"/>
      <c r="B218" s="9"/>
      <c r="C218" s="9"/>
      <c r="D218" s="9"/>
      <c r="E218" s="9"/>
      <c r="F218" s="12"/>
      <c r="G218" s="12"/>
      <c r="H218" s="12"/>
      <c r="I218" s="12"/>
      <c r="J218" s="12"/>
      <c r="K218" s="12"/>
      <c r="L218" s="12"/>
      <c r="M218" s="9"/>
      <c r="N218" s="17"/>
      <c r="O218" s="17"/>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row>
    <row r="219" spans="1:86" s="5" customFormat="1" x14ac:dyDescent="0.2">
      <c r="A219" s="9"/>
      <c r="B219" s="9"/>
      <c r="C219" s="9"/>
      <c r="D219" s="9"/>
      <c r="E219" s="9"/>
      <c r="F219" s="12"/>
      <c r="G219" s="12"/>
      <c r="H219" s="12"/>
      <c r="I219" s="12"/>
      <c r="J219" s="12"/>
      <c r="K219" s="12"/>
      <c r="L219" s="12"/>
      <c r="M219" s="9"/>
      <c r="N219" s="17"/>
      <c r="O219" s="17"/>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row>
    <row r="220" spans="1:86" s="5" customFormat="1" x14ac:dyDescent="0.2">
      <c r="A220" s="9"/>
      <c r="B220" s="9"/>
      <c r="C220" s="9"/>
      <c r="D220" s="9"/>
      <c r="E220" s="9"/>
      <c r="F220" s="12"/>
      <c r="G220" s="12"/>
      <c r="H220" s="12"/>
      <c r="I220" s="12"/>
      <c r="J220" s="12"/>
      <c r="K220" s="12"/>
      <c r="L220" s="12"/>
      <c r="M220" s="9"/>
      <c r="N220" s="17"/>
      <c r="O220" s="17"/>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row>
    <row r="221" spans="1:86" s="5" customFormat="1" x14ac:dyDescent="0.2">
      <c r="A221" s="9"/>
      <c r="B221" s="9"/>
      <c r="C221" s="9"/>
      <c r="D221" s="9"/>
      <c r="E221" s="9"/>
      <c r="F221" s="12"/>
      <c r="G221" s="12"/>
      <c r="H221" s="12"/>
      <c r="I221" s="12"/>
      <c r="J221" s="12"/>
      <c r="K221" s="12"/>
      <c r="L221" s="12"/>
      <c r="M221" s="9"/>
      <c r="N221" s="17"/>
      <c r="O221" s="17"/>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row>
    <row r="222" spans="1:86" s="5" customFormat="1" x14ac:dyDescent="0.2">
      <c r="A222" s="9"/>
      <c r="B222" s="9"/>
      <c r="C222" s="9"/>
      <c r="D222" s="9"/>
      <c r="E222" s="9"/>
      <c r="F222" s="12"/>
      <c r="G222" s="12"/>
      <c r="H222" s="12"/>
      <c r="I222" s="12"/>
      <c r="J222" s="12"/>
      <c r="K222" s="12"/>
      <c r="L222" s="12"/>
      <c r="M222" s="9"/>
      <c r="N222" s="17"/>
      <c r="O222" s="17"/>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row>
    <row r="223" spans="1:86" s="5" customFormat="1" x14ac:dyDescent="0.2">
      <c r="A223" s="9"/>
      <c r="B223" s="9"/>
      <c r="C223" s="9"/>
      <c r="D223" s="9"/>
      <c r="E223" s="9"/>
      <c r="F223" s="12"/>
      <c r="G223" s="12"/>
      <c r="H223" s="12"/>
      <c r="I223" s="12"/>
      <c r="J223" s="12"/>
      <c r="K223" s="12"/>
      <c r="L223" s="12"/>
      <c r="M223" s="9"/>
      <c r="N223" s="17"/>
      <c r="O223" s="17"/>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row>
    <row r="224" spans="1:86" s="5" customFormat="1" x14ac:dyDescent="0.2">
      <c r="A224" s="9"/>
      <c r="B224" s="9"/>
      <c r="C224" s="9"/>
      <c r="D224" s="9"/>
      <c r="E224" s="9"/>
      <c r="F224" s="12"/>
      <c r="G224" s="12"/>
      <c r="H224" s="12"/>
      <c r="I224" s="12"/>
      <c r="J224" s="12"/>
      <c r="K224" s="12"/>
      <c r="L224" s="12"/>
      <c r="M224" s="9"/>
      <c r="N224" s="17"/>
      <c r="O224" s="17"/>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row>
    <row r="225" spans="1:86" s="5" customFormat="1" x14ac:dyDescent="0.2">
      <c r="A225" s="9"/>
      <c r="B225" s="9"/>
      <c r="C225" s="9"/>
      <c r="D225" s="9"/>
      <c r="E225" s="9"/>
      <c r="F225" s="12"/>
      <c r="G225" s="12"/>
      <c r="H225" s="12"/>
      <c r="I225" s="12"/>
      <c r="J225" s="12"/>
      <c r="K225" s="12"/>
      <c r="L225" s="12"/>
      <c r="M225" s="9"/>
      <c r="N225" s="17"/>
      <c r="O225" s="17"/>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row>
    <row r="226" spans="1:86" s="5" customFormat="1" x14ac:dyDescent="0.2">
      <c r="A226" s="9"/>
      <c r="B226" s="9"/>
      <c r="C226" s="9"/>
      <c r="D226" s="9"/>
      <c r="E226" s="9"/>
      <c r="F226" s="12"/>
      <c r="G226" s="12"/>
      <c r="H226" s="12"/>
      <c r="I226" s="12"/>
      <c r="J226" s="12"/>
      <c r="K226" s="12"/>
      <c r="L226" s="12"/>
      <c r="M226" s="9"/>
      <c r="N226" s="17"/>
      <c r="O226" s="17"/>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row>
    <row r="227" spans="1:86" s="5" customFormat="1" x14ac:dyDescent="0.2">
      <c r="A227" s="9"/>
      <c r="B227" s="9"/>
      <c r="C227" s="9"/>
      <c r="D227" s="9"/>
      <c r="E227" s="9"/>
      <c r="F227" s="12"/>
      <c r="G227" s="12"/>
      <c r="H227" s="12"/>
      <c r="I227" s="12"/>
      <c r="J227" s="12"/>
      <c r="K227" s="12"/>
      <c r="L227" s="12"/>
      <c r="M227" s="9"/>
      <c r="N227" s="17"/>
      <c r="O227" s="17"/>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row>
    <row r="228" spans="1:86" s="5" customFormat="1" x14ac:dyDescent="0.2">
      <c r="A228" s="9"/>
      <c r="B228" s="9"/>
      <c r="C228" s="9"/>
      <c r="D228" s="9"/>
      <c r="E228" s="9"/>
      <c r="F228" s="12"/>
      <c r="G228" s="12"/>
      <c r="H228" s="12"/>
      <c r="I228" s="12"/>
      <c r="J228" s="12"/>
      <c r="K228" s="12"/>
      <c r="L228" s="12"/>
      <c r="M228" s="9"/>
      <c r="N228" s="17"/>
      <c r="O228" s="17"/>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row>
    <row r="229" spans="1:86" s="5" customFormat="1" x14ac:dyDescent="0.2">
      <c r="A229" s="9"/>
      <c r="B229" s="9"/>
      <c r="C229" s="9"/>
      <c r="D229" s="9"/>
      <c r="E229" s="9"/>
      <c r="F229" s="12"/>
      <c r="G229" s="12"/>
      <c r="H229" s="12"/>
      <c r="I229" s="12"/>
      <c r="J229" s="12"/>
      <c r="K229" s="12"/>
      <c r="L229" s="12"/>
      <c r="M229" s="9"/>
      <c r="N229" s="17"/>
      <c r="O229" s="17"/>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row>
    <row r="230" spans="1:86" s="5" customFormat="1" x14ac:dyDescent="0.2">
      <c r="A230" s="9"/>
      <c r="B230" s="9"/>
      <c r="C230" s="9"/>
      <c r="D230" s="9"/>
      <c r="E230" s="9"/>
      <c r="F230" s="12"/>
      <c r="G230" s="12"/>
      <c r="H230" s="12"/>
      <c r="I230" s="12"/>
      <c r="J230" s="12"/>
      <c r="K230" s="12"/>
      <c r="L230" s="12"/>
      <c r="M230" s="9"/>
      <c r="N230" s="17"/>
      <c r="O230" s="17"/>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row>
    <row r="231" spans="1:86" s="5" customFormat="1" x14ac:dyDescent="0.2">
      <c r="A231" s="9"/>
      <c r="B231" s="9"/>
      <c r="C231" s="9"/>
      <c r="D231" s="9"/>
      <c r="E231" s="9"/>
      <c r="F231" s="12"/>
      <c r="G231" s="12"/>
      <c r="H231" s="12"/>
      <c r="I231" s="12"/>
      <c r="J231" s="12"/>
      <c r="K231" s="12"/>
      <c r="L231" s="12"/>
      <c r="M231" s="9"/>
      <c r="N231" s="17"/>
      <c r="O231" s="17"/>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row>
    <row r="232" spans="1:86" s="5" customFormat="1" x14ac:dyDescent="0.2">
      <c r="A232" s="9"/>
      <c r="B232" s="9"/>
      <c r="C232" s="9"/>
      <c r="D232" s="9"/>
      <c r="E232" s="9"/>
      <c r="F232" s="12"/>
      <c r="G232" s="12"/>
      <c r="H232" s="12"/>
      <c r="I232" s="12"/>
      <c r="J232" s="12"/>
      <c r="K232" s="12"/>
      <c r="L232" s="12"/>
      <c r="M232" s="9"/>
      <c r="N232" s="17"/>
      <c r="O232" s="17"/>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row>
    <row r="233" spans="1:86" s="5" customFormat="1" x14ac:dyDescent="0.2">
      <c r="A233" s="9"/>
      <c r="B233" s="9"/>
      <c r="C233" s="9"/>
      <c r="D233" s="9"/>
      <c r="E233" s="9"/>
      <c r="F233" s="12"/>
      <c r="G233" s="12"/>
      <c r="H233" s="12"/>
      <c r="I233" s="12"/>
      <c r="J233" s="12"/>
      <c r="K233" s="12"/>
      <c r="L233" s="12"/>
      <c r="M233" s="9"/>
      <c r="N233" s="17"/>
      <c r="O233" s="17"/>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row>
    <row r="234" spans="1:86" s="5" customFormat="1" x14ac:dyDescent="0.2">
      <c r="A234" s="9"/>
      <c r="B234" s="9"/>
      <c r="C234" s="9"/>
      <c r="D234" s="9"/>
      <c r="E234" s="9"/>
      <c r="F234" s="12"/>
      <c r="G234" s="12"/>
      <c r="H234" s="12"/>
      <c r="I234" s="12"/>
      <c r="J234" s="12"/>
      <c r="K234" s="12"/>
      <c r="L234" s="12"/>
      <c r="M234" s="9"/>
      <c r="N234" s="17"/>
      <c r="O234" s="17"/>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row>
    <row r="235" spans="1:86" s="5" customFormat="1" x14ac:dyDescent="0.2">
      <c r="A235" s="9"/>
      <c r="B235" s="9"/>
      <c r="C235" s="9"/>
      <c r="D235" s="9"/>
      <c r="E235" s="9"/>
      <c r="F235" s="12"/>
      <c r="G235" s="12"/>
      <c r="H235" s="12"/>
      <c r="I235" s="12"/>
      <c r="J235" s="12"/>
      <c r="K235" s="12"/>
      <c r="L235" s="12"/>
      <c r="M235" s="9"/>
      <c r="N235" s="17"/>
      <c r="O235" s="17"/>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row>
    <row r="236" spans="1:86" s="5" customFormat="1" x14ac:dyDescent="0.2">
      <c r="A236" s="9"/>
      <c r="B236" s="9"/>
      <c r="C236" s="9"/>
      <c r="D236" s="9"/>
      <c r="E236" s="9"/>
      <c r="F236" s="12"/>
      <c r="G236" s="12"/>
      <c r="H236" s="12"/>
      <c r="I236" s="12"/>
      <c r="J236" s="12"/>
      <c r="K236" s="12"/>
      <c r="L236" s="12"/>
      <c r="M236" s="9"/>
      <c r="N236" s="17"/>
      <c r="O236" s="17"/>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row>
    <row r="237" spans="1:86" s="5" customFormat="1" x14ac:dyDescent="0.2">
      <c r="A237" s="9"/>
      <c r="B237" s="9"/>
      <c r="C237" s="9"/>
      <c r="D237" s="9"/>
      <c r="E237" s="9"/>
      <c r="F237" s="12"/>
      <c r="G237" s="12"/>
      <c r="H237" s="12"/>
      <c r="I237" s="12"/>
      <c r="J237" s="12"/>
      <c r="K237" s="12"/>
      <c r="L237" s="12"/>
      <c r="M237" s="9"/>
      <c r="N237" s="17"/>
      <c r="O237" s="17"/>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row>
    <row r="238" spans="1:86" s="5" customFormat="1" x14ac:dyDescent="0.2">
      <c r="A238" s="9"/>
      <c r="B238" s="9"/>
      <c r="C238" s="9"/>
      <c r="D238" s="9"/>
      <c r="E238" s="9"/>
      <c r="F238" s="12"/>
      <c r="G238" s="12"/>
      <c r="H238" s="12"/>
      <c r="I238" s="12"/>
      <c r="J238" s="12"/>
      <c r="K238" s="12"/>
      <c r="L238" s="12"/>
      <c r="M238" s="9"/>
      <c r="N238" s="17"/>
      <c r="O238" s="17"/>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row>
    <row r="239" spans="1:86" s="5" customFormat="1" x14ac:dyDescent="0.2">
      <c r="A239" s="9"/>
      <c r="B239" s="9"/>
      <c r="C239" s="9"/>
      <c r="D239" s="9"/>
      <c r="E239" s="9"/>
      <c r="F239" s="12"/>
      <c r="G239" s="12"/>
      <c r="H239" s="12"/>
      <c r="I239" s="12"/>
      <c r="J239" s="12"/>
      <c r="K239" s="12"/>
      <c r="L239" s="12"/>
      <c r="M239" s="9"/>
      <c r="N239" s="17"/>
      <c r="O239" s="17"/>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row>
    <row r="240" spans="1:86" s="5" customFormat="1" x14ac:dyDescent="0.2">
      <c r="A240" s="9"/>
      <c r="B240" s="9"/>
      <c r="C240" s="9"/>
      <c r="D240" s="9"/>
      <c r="E240" s="9"/>
      <c r="F240" s="12"/>
      <c r="G240" s="12"/>
      <c r="H240" s="12"/>
      <c r="I240" s="12"/>
      <c r="J240" s="12"/>
      <c r="K240" s="12"/>
      <c r="L240" s="12"/>
      <c r="M240" s="9"/>
      <c r="N240" s="17"/>
      <c r="O240" s="17"/>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row>
    <row r="241" spans="1:86" s="5" customFormat="1" x14ac:dyDescent="0.2">
      <c r="A241" s="9"/>
      <c r="B241" s="9"/>
      <c r="C241" s="9"/>
      <c r="D241" s="9"/>
      <c r="E241" s="9"/>
      <c r="F241" s="12"/>
      <c r="G241" s="12"/>
      <c r="H241" s="12"/>
      <c r="I241" s="12"/>
      <c r="J241" s="12"/>
      <c r="K241" s="12"/>
      <c r="L241" s="12"/>
      <c r="M241" s="9"/>
      <c r="N241" s="17"/>
      <c r="O241" s="17"/>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row>
    <row r="242" spans="1:86" s="5" customFormat="1" x14ac:dyDescent="0.2">
      <c r="A242" s="9"/>
      <c r="B242" s="9"/>
      <c r="C242" s="9"/>
      <c r="D242" s="9"/>
      <c r="E242" s="9"/>
      <c r="F242" s="12"/>
      <c r="G242" s="12"/>
      <c r="H242" s="12"/>
      <c r="I242" s="12"/>
      <c r="J242" s="12"/>
      <c r="K242" s="12"/>
      <c r="L242" s="12"/>
      <c r="M242" s="9"/>
      <c r="N242" s="17"/>
      <c r="O242" s="17"/>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row>
    <row r="243" spans="1:86" s="5" customFormat="1" x14ac:dyDescent="0.2">
      <c r="A243" s="9"/>
      <c r="B243" s="9"/>
      <c r="C243" s="9"/>
      <c r="D243" s="9"/>
      <c r="E243" s="9"/>
      <c r="F243" s="12"/>
      <c r="G243" s="12"/>
      <c r="H243" s="12"/>
      <c r="I243" s="12"/>
      <c r="J243" s="12"/>
      <c r="K243" s="12"/>
      <c r="L243" s="12"/>
      <c r="M243" s="9"/>
      <c r="N243" s="17"/>
      <c r="O243" s="17"/>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row>
    <row r="244" spans="1:86" s="5" customFormat="1" x14ac:dyDescent="0.2">
      <c r="A244" s="9"/>
      <c r="B244" s="9"/>
      <c r="C244" s="9"/>
      <c r="D244" s="9"/>
      <c r="E244" s="9"/>
      <c r="F244" s="12"/>
      <c r="G244" s="12"/>
      <c r="H244" s="12"/>
      <c r="I244" s="12"/>
      <c r="J244" s="12"/>
      <c r="K244" s="12"/>
      <c r="L244" s="12"/>
      <c r="M244" s="9"/>
      <c r="N244" s="17"/>
      <c r="O244" s="17"/>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row>
    <row r="245" spans="1:86" s="5" customFormat="1" x14ac:dyDescent="0.2">
      <c r="A245" s="9"/>
      <c r="B245" s="9"/>
      <c r="C245" s="9"/>
      <c r="D245" s="9"/>
      <c r="E245" s="9"/>
      <c r="F245" s="12"/>
      <c r="G245" s="12"/>
      <c r="H245" s="12"/>
      <c r="I245" s="12"/>
      <c r="J245" s="12"/>
      <c r="K245" s="12"/>
      <c r="L245" s="12"/>
      <c r="M245" s="9"/>
      <c r="N245" s="17"/>
      <c r="O245" s="17"/>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row>
    <row r="246" spans="1:86" s="5" customFormat="1" x14ac:dyDescent="0.2">
      <c r="A246" s="9"/>
      <c r="B246" s="9"/>
      <c r="C246" s="9"/>
      <c r="D246" s="9"/>
      <c r="E246" s="9"/>
      <c r="F246" s="12"/>
      <c r="G246" s="12"/>
      <c r="H246" s="12"/>
      <c r="I246" s="12"/>
      <c r="J246" s="12"/>
      <c r="K246" s="12"/>
      <c r="L246" s="12"/>
      <c r="M246" s="9"/>
      <c r="N246" s="17"/>
      <c r="O246" s="17"/>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row>
    <row r="247" spans="1:86" s="5" customFormat="1" x14ac:dyDescent="0.2">
      <c r="A247" s="9"/>
      <c r="B247" s="9"/>
      <c r="C247" s="9"/>
      <c r="D247" s="9"/>
      <c r="E247" s="9"/>
      <c r="F247" s="12"/>
      <c r="G247" s="12"/>
      <c r="H247" s="12"/>
      <c r="I247" s="12"/>
      <c r="J247" s="12"/>
      <c r="K247" s="12"/>
      <c r="L247" s="12"/>
      <c r="M247" s="9"/>
      <c r="N247" s="17"/>
      <c r="O247" s="17"/>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row>
    <row r="248" spans="1:86" s="5" customFormat="1" x14ac:dyDescent="0.2">
      <c r="A248" s="9"/>
      <c r="B248" s="9"/>
      <c r="C248" s="9"/>
      <c r="D248" s="9"/>
      <c r="E248" s="9"/>
      <c r="F248" s="12"/>
      <c r="G248" s="12"/>
      <c r="H248" s="12"/>
      <c r="I248" s="12"/>
      <c r="J248" s="12"/>
      <c r="K248" s="12"/>
      <c r="L248" s="12"/>
      <c r="M248" s="9"/>
      <c r="N248" s="17"/>
      <c r="O248" s="17"/>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row>
    <row r="249" spans="1:86" s="5" customFormat="1" x14ac:dyDescent="0.2">
      <c r="A249" s="9"/>
      <c r="B249" s="9"/>
      <c r="C249" s="9"/>
      <c r="D249" s="9"/>
      <c r="E249" s="9"/>
      <c r="F249" s="12"/>
      <c r="G249" s="12"/>
      <c r="H249" s="12"/>
      <c r="I249" s="12"/>
      <c r="J249" s="12"/>
      <c r="K249" s="12"/>
      <c r="L249" s="12"/>
      <c r="M249" s="9"/>
      <c r="N249" s="17"/>
      <c r="O249" s="17"/>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row>
    <row r="250" spans="1:86" s="5" customFormat="1" x14ac:dyDescent="0.2">
      <c r="A250" s="9"/>
      <c r="B250" s="9"/>
      <c r="C250" s="9"/>
      <c r="D250" s="9"/>
      <c r="E250" s="9"/>
      <c r="F250" s="12"/>
      <c r="G250" s="12"/>
      <c r="H250" s="12"/>
      <c r="I250" s="12"/>
      <c r="J250" s="12"/>
      <c r="K250" s="12"/>
      <c r="L250" s="12"/>
      <c r="M250" s="9"/>
      <c r="N250" s="17"/>
      <c r="O250" s="17"/>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row>
    <row r="251" spans="1:86" s="5" customFormat="1" x14ac:dyDescent="0.2">
      <c r="A251" s="9"/>
      <c r="B251" s="9"/>
      <c r="C251" s="9"/>
      <c r="D251" s="9"/>
      <c r="E251" s="9"/>
      <c r="F251" s="12"/>
      <c r="G251" s="12"/>
      <c r="H251" s="12"/>
      <c r="I251" s="12"/>
      <c r="J251" s="12"/>
      <c r="K251" s="12"/>
      <c r="L251" s="12"/>
      <c r="M251" s="9"/>
      <c r="N251" s="17"/>
      <c r="O251" s="17"/>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row>
    <row r="252" spans="1:86" s="5" customFormat="1" x14ac:dyDescent="0.2">
      <c r="A252" s="9"/>
      <c r="B252" s="9"/>
      <c r="C252" s="9"/>
      <c r="D252" s="9"/>
      <c r="E252" s="9"/>
      <c r="F252" s="12"/>
      <c r="G252" s="12"/>
      <c r="H252" s="12"/>
      <c r="I252" s="12"/>
      <c r="J252" s="12"/>
      <c r="K252" s="12"/>
      <c r="L252" s="12"/>
      <c r="M252" s="9"/>
      <c r="N252" s="17"/>
      <c r="O252" s="17"/>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row>
    <row r="253" spans="1:86" s="5" customFormat="1" x14ac:dyDescent="0.2">
      <c r="A253" s="9"/>
      <c r="B253" s="9"/>
      <c r="C253" s="9"/>
      <c r="D253" s="9"/>
      <c r="E253" s="9"/>
      <c r="F253" s="12"/>
      <c r="G253" s="12"/>
      <c r="H253" s="12"/>
      <c r="I253" s="12"/>
      <c r="J253" s="12"/>
      <c r="K253" s="12"/>
      <c r="L253" s="12"/>
      <c r="M253" s="9"/>
      <c r="N253" s="17"/>
      <c r="O253" s="17"/>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row>
    <row r="254" spans="1:86" s="5" customFormat="1" x14ac:dyDescent="0.2">
      <c r="A254" s="9"/>
      <c r="B254" s="9"/>
      <c r="C254" s="9"/>
      <c r="D254" s="9"/>
      <c r="E254" s="9"/>
      <c r="F254" s="12"/>
      <c r="G254" s="12"/>
      <c r="H254" s="12"/>
      <c r="I254" s="12"/>
      <c r="J254" s="12"/>
      <c r="K254" s="12"/>
      <c r="L254" s="12"/>
      <c r="M254" s="9"/>
      <c r="N254" s="17"/>
      <c r="O254" s="17"/>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row>
    <row r="255" spans="1:86" s="5" customFormat="1" x14ac:dyDescent="0.2">
      <c r="A255" s="9"/>
      <c r="B255" s="9"/>
      <c r="C255" s="9"/>
      <c r="D255" s="9"/>
      <c r="E255" s="9"/>
      <c r="F255" s="12"/>
      <c r="G255" s="12"/>
      <c r="H255" s="12"/>
      <c r="I255" s="12"/>
      <c r="J255" s="12"/>
      <c r="K255" s="12"/>
      <c r="L255" s="12"/>
      <c r="M255" s="9"/>
      <c r="N255" s="17"/>
      <c r="O255" s="17"/>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row>
    <row r="256" spans="1:86" s="5" customFormat="1" x14ac:dyDescent="0.2">
      <c r="A256" s="9"/>
      <c r="B256" s="9"/>
      <c r="C256" s="9"/>
      <c r="D256" s="9"/>
      <c r="E256" s="9"/>
      <c r="F256" s="12"/>
      <c r="G256" s="12"/>
      <c r="H256" s="12"/>
      <c r="I256" s="12"/>
      <c r="J256" s="12"/>
      <c r="K256" s="12"/>
      <c r="L256" s="12"/>
      <c r="M256" s="9"/>
      <c r="N256" s="17"/>
      <c r="O256" s="17"/>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row>
    <row r="257" spans="1:86" s="5" customFormat="1" x14ac:dyDescent="0.2">
      <c r="A257" s="9"/>
      <c r="B257" s="9"/>
      <c r="C257" s="9"/>
      <c r="D257" s="9"/>
      <c r="E257" s="9"/>
      <c r="F257" s="12"/>
      <c r="G257" s="12"/>
      <c r="H257" s="12"/>
      <c r="I257" s="12"/>
      <c r="J257" s="12"/>
      <c r="K257" s="12"/>
      <c r="L257" s="12"/>
      <c r="M257" s="9"/>
      <c r="N257" s="17"/>
      <c r="O257" s="17"/>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row>
    <row r="258" spans="1:86" s="5" customFormat="1" x14ac:dyDescent="0.2">
      <c r="A258" s="9"/>
      <c r="B258" s="9"/>
      <c r="C258" s="9"/>
      <c r="D258" s="9"/>
      <c r="E258" s="9"/>
      <c r="F258" s="12"/>
      <c r="G258" s="12"/>
      <c r="H258" s="12"/>
      <c r="I258" s="12"/>
      <c r="J258" s="12"/>
      <c r="K258" s="12"/>
      <c r="L258" s="12"/>
      <c r="M258" s="9"/>
      <c r="N258" s="17"/>
      <c r="O258" s="17"/>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row>
    <row r="259" spans="1:86" s="5" customFormat="1" x14ac:dyDescent="0.2">
      <c r="A259" s="9"/>
      <c r="B259" s="9"/>
      <c r="C259" s="9"/>
      <c r="D259" s="9"/>
      <c r="E259" s="9"/>
      <c r="F259" s="12"/>
      <c r="G259" s="12"/>
      <c r="H259" s="12"/>
      <c r="I259" s="12"/>
      <c r="J259" s="12"/>
      <c r="K259" s="12"/>
      <c r="L259" s="12"/>
      <c r="M259" s="9"/>
      <c r="N259" s="17"/>
      <c r="O259" s="17"/>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row>
    <row r="260" spans="1:86" s="5" customFormat="1" x14ac:dyDescent="0.2">
      <c r="A260" s="9"/>
      <c r="B260" s="9"/>
      <c r="C260" s="9"/>
      <c r="D260" s="9"/>
      <c r="E260" s="9"/>
      <c r="F260" s="12"/>
      <c r="G260" s="12"/>
      <c r="H260" s="12"/>
      <c r="I260" s="12"/>
      <c r="J260" s="12"/>
      <c r="K260" s="12"/>
      <c r="L260" s="12"/>
      <c r="M260" s="9"/>
      <c r="N260" s="17"/>
      <c r="O260" s="17"/>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row>
    <row r="261" spans="1:86" s="5" customFormat="1" x14ac:dyDescent="0.2">
      <c r="A261" s="9"/>
      <c r="B261" s="9"/>
      <c r="C261" s="9"/>
      <c r="D261" s="9"/>
      <c r="E261" s="9"/>
      <c r="F261" s="12"/>
      <c r="G261" s="12"/>
      <c r="H261" s="12"/>
      <c r="I261" s="12"/>
      <c r="J261" s="12"/>
      <c r="K261" s="12"/>
      <c r="L261" s="12"/>
      <c r="M261" s="9"/>
      <c r="N261" s="17"/>
      <c r="O261" s="17"/>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row>
    <row r="262" spans="1:86" s="5" customFormat="1" x14ac:dyDescent="0.2">
      <c r="A262" s="9"/>
      <c r="B262" s="9"/>
      <c r="C262" s="9"/>
      <c r="D262" s="9"/>
      <c r="E262" s="9"/>
      <c r="F262" s="12"/>
      <c r="G262" s="12"/>
      <c r="H262" s="12"/>
      <c r="I262" s="12"/>
      <c r="J262" s="12"/>
      <c r="K262" s="12"/>
      <c r="L262" s="12"/>
      <c r="M262" s="9"/>
      <c r="N262" s="17"/>
      <c r="O262" s="17"/>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row>
    <row r="263" spans="1:86" s="5" customFormat="1" x14ac:dyDescent="0.2">
      <c r="A263" s="9"/>
      <c r="B263" s="9"/>
      <c r="C263" s="9"/>
      <c r="D263" s="9"/>
      <c r="E263" s="9"/>
      <c r="F263" s="12"/>
      <c r="G263" s="12"/>
      <c r="H263" s="12"/>
      <c r="I263" s="12"/>
      <c r="J263" s="12"/>
      <c r="K263" s="12"/>
      <c r="L263" s="12"/>
      <c r="M263" s="9"/>
      <c r="N263" s="17"/>
      <c r="O263" s="17"/>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row>
    <row r="264" spans="1:86" s="5" customFormat="1" x14ac:dyDescent="0.2">
      <c r="A264" s="9"/>
      <c r="B264" s="9"/>
      <c r="C264" s="9"/>
      <c r="D264" s="9"/>
      <c r="E264" s="9"/>
      <c r="F264" s="12"/>
      <c r="G264" s="12"/>
      <c r="H264" s="12"/>
      <c r="I264" s="12"/>
      <c r="J264" s="12"/>
      <c r="K264" s="12"/>
      <c r="L264" s="12"/>
      <c r="M264" s="9"/>
      <c r="N264" s="17"/>
      <c r="O264" s="17"/>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row>
    <row r="265" spans="1:86" s="5" customFormat="1" x14ac:dyDescent="0.2">
      <c r="A265" s="9"/>
      <c r="B265" s="9"/>
      <c r="C265" s="9"/>
      <c r="D265" s="9"/>
      <c r="E265" s="9"/>
      <c r="F265" s="12"/>
      <c r="G265" s="12"/>
      <c r="H265" s="12"/>
      <c r="I265" s="12"/>
      <c r="J265" s="12"/>
      <c r="K265" s="12"/>
      <c r="L265" s="12"/>
      <c r="M265" s="9"/>
      <c r="N265" s="17"/>
      <c r="O265" s="17"/>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row>
    <row r="266" spans="1:86" s="5" customFormat="1" x14ac:dyDescent="0.2">
      <c r="A266" s="9"/>
      <c r="B266" s="9"/>
      <c r="C266" s="9"/>
      <c r="D266" s="9"/>
      <c r="E266" s="9"/>
      <c r="F266" s="12"/>
      <c r="G266" s="12"/>
      <c r="H266" s="12"/>
      <c r="I266" s="12"/>
      <c r="J266" s="12"/>
      <c r="K266" s="12"/>
      <c r="L266" s="12"/>
      <c r="M266" s="9"/>
      <c r="N266" s="17"/>
      <c r="O266" s="17"/>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row>
    <row r="267" spans="1:86" s="5" customFormat="1" x14ac:dyDescent="0.2">
      <c r="A267" s="9"/>
      <c r="B267" s="9"/>
      <c r="C267" s="9"/>
      <c r="D267" s="9"/>
      <c r="E267" s="9"/>
      <c r="F267" s="12"/>
      <c r="G267" s="12"/>
      <c r="H267" s="12"/>
      <c r="I267" s="12"/>
      <c r="J267" s="12"/>
      <c r="K267" s="12"/>
      <c r="L267" s="12"/>
      <c r="M267" s="9"/>
      <c r="N267" s="17"/>
      <c r="O267" s="17"/>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row>
    <row r="268" spans="1:86" s="5" customFormat="1" x14ac:dyDescent="0.2">
      <c r="A268" s="9"/>
      <c r="B268" s="9"/>
      <c r="C268" s="9"/>
      <c r="D268" s="9"/>
      <c r="E268" s="9"/>
      <c r="F268" s="12"/>
      <c r="G268" s="12"/>
      <c r="H268" s="12"/>
      <c r="I268" s="12"/>
      <c r="J268" s="12"/>
      <c r="K268" s="12"/>
      <c r="L268" s="12"/>
      <c r="M268" s="9"/>
      <c r="N268" s="17"/>
      <c r="O268" s="17"/>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row>
    <row r="269" spans="1:86" s="5" customFormat="1" x14ac:dyDescent="0.2">
      <c r="A269" s="9"/>
      <c r="B269" s="9"/>
      <c r="C269" s="9"/>
      <c r="D269" s="9"/>
      <c r="E269" s="9"/>
      <c r="F269" s="12"/>
      <c r="G269" s="12"/>
      <c r="H269" s="12"/>
      <c r="I269" s="12"/>
      <c r="J269" s="12"/>
      <c r="K269" s="12"/>
      <c r="L269" s="12"/>
      <c r="M269" s="9"/>
      <c r="N269" s="17"/>
      <c r="O269" s="17"/>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row>
    <row r="270" spans="1:86" s="5" customFormat="1" x14ac:dyDescent="0.2">
      <c r="A270" s="9"/>
      <c r="B270" s="9"/>
      <c r="C270" s="9"/>
      <c r="D270" s="9"/>
      <c r="E270" s="9"/>
      <c r="F270" s="12"/>
      <c r="G270" s="12"/>
      <c r="H270" s="12"/>
      <c r="I270" s="12"/>
      <c r="J270" s="12"/>
      <c r="K270" s="12"/>
      <c r="L270" s="12"/>
      <c r="M270" s="9"/>
      <c r="N270" s="17"/>
      <c r="O270" s="17"/>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row>
    <row r="271" spans="1:86" s="5" customFormat="1" x14ac:dyDescent="0.2">
      <c r="A271" s="9"/>
      <c r="B271" s="9"/>
      <c r="C271" s="9"/>
      <c r="D271" s="9"/>
      <c r="E271" s="9"/>
      <c r="F271" s="12"/>
      <c r="G271" s="12"/>
      <c r="H271" s="12"/>
      <c r="I271" s="12"/>
      <c r="J271" s="12"/>
      <c r="K271" s="12"/>
      <c r="L271" s="12"/>
      <c r="M271" s="9"/>
      <c r="N271" s="17"/>
      <c r="O271" s="17"/>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row>
    <row r="272" spans="1:86" s="5" customFormat="1" x14ac:dyDescent="0.2">
      <c r="A272" s="9"/>
      <c r="B272" s="9"/>
      <c r="C272" s="9"/>
      <c r="D272" s="9"/>
      <c r="E272" s="9"/>
      <c r="F272" s="12"/>
      <c r="G272" s="12"/>
      <c r="H272" s="12"/>
      <c r="I272" s="12"/>
      <c r="J272" s="12"/>
      <c r="K272" s="12"/>
      <c r="L272" s="12"/>
      <c r="M272" s="9"/>
      <c r="N272" s="17"/>
      <c r="O272" s="17"/>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row>
    <row r="273" spans="1:86" s="5" customFormat="1" x14ac:dyDescent="0.2">
      <c r="A273" s="9"/>
      <c r="B273" s="9"/>
      <c r="C273" s="9"/>
      <c r="D273" s="9"/>
      <c r="E273" s="9"/>
      <c r="F273" s="12"/>
      <c r="G273" s="12"/>
      <c r="H273" s="12"/>
      <c r="I273" s="12"/>
      <c r="J273" s="12"/>
      <c r="K273" s="12"/>
      <c r="L273" s="12"/>
      <c r="M273" s="9"/>
      <c r="N273" s="17"/>
      <c r="O273" s="17"/>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row>
    <row r="274" spans="1:86" s="5" customFormat="1" x14ac:dyDescent="0.2">
      <c r="A274" s="9"/>
      <c r="B274" s="9"/>
      <c r="C274" s="9"/>
      <c r="D274" s="9"/>
      <c r="E274" s="9"/>
      <c r="F274" s="12"/>
      <c r="G274" s="12"/>
      <c r="H274" s="12"/>
      <c r="I274" s="12"/>
      <c r="J274" s="12"/>
      <c r="K274" s="12"/>
      <c r="L274" s="12"/>
      <c r="M274" s="9"/>
      <c r="N274" s="17"/>
      <c r="O274" s="17"/>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row>
    <row r="275" spans="1:86" s="5" customFormat="1" x14ac:dyDescent="0.2">
      <c r="A275" s="9"/>
      <c r="B275" s="9"/>
      <c r="C275" s="9"/>
      <c r="D275" s="9"/>
      <c r="E275" s="9"/>
      <c r="F275" s="12"/>
      <c r="G275" s="12"/>
      <c r="H275" s="12"/>
      <c r="I275" s="12"/>
      <c r="J275" s="12"/>
      <c r="K275" s="12"/>
      <c r="L275" s="12"/>
      <c r="M275" s="9"/>
      <c r="N275" s="17"/>
      <c r="O275" s="17"/>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row>
    <row r="276" spans="1:86" s="5" customFormat="1" x14ac:dyDescent="0.2">
      <c r="A276" s="9"/>
      <c r="B276" s="9"/>
      <c r="C276" s="9"/>
      <c r="D276" s="9"/>
      <c r="E276" s="9"/>
      <c r="F276" s="12"/>
      <c r="G276" s="12"/>
      <c r="H276" s="12"/>
      <c r="I276" s="12"/>
      <c r="J276" s="12"/>
      <c r="K276" s="12"/>
      <c r="L276" s="12"/>
      <c r="M276" s="9"/>
      <c r="N276" s="17"/>
      <c r="O276" s="17"/>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row>
    <row r="277" spans="1:86" s="5" customFormat="1" x14ac:dyDescent="0.2">
      <c r="A277" s="9"/>
      <c r="B277" s="9"/>
      <c r="C277" s="9"/>
      <c r="D277" s="9"/>
      <c r="E277" s="9"/>
      <c r="F277" s="12"/>
      <c r="G277" s="12"/>
      <c r="H277" s="12"/>
      <c r="I277" s="12"/>
      <c r="J277" s="12"/>
      <c r="K277" s="12"/>
      <c r="L277" s="12"/>
      <c r="M277" s="9"/>
      <c r="N277" s="17"/>
      <c r="O277" s="17"/>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row>
    <row r="278" spans="1:86" s="5" customFormat="1" x14ac:dyDescent="0.2">
      <c r="A278" s="9"/>
      <c r="B278" s="9"/>
      <c r="C278" s="9"/>
      <c r="D278" s="9"/>
      <c r="E278" s="9"/>
      <c r="F278" s="12"/>
      <c r="G278" s="12"/>
      <c r="H278" s="12"/>
      <c r="I278" s="12"/>
      <c r="J278" s="12"/>
      <c r="K278" s="12"/>
      <c r="L278" s="12"/>
      <c r="M278" s="9"/>
      <c r="N278" s="17"/>
      <c r="O278" s="17"/>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row>
    <row r="279" spans="1:86" s="5" customFormat="1" x14ac:dyDescent="0.2">
      <c r="A279" s="9"/>
      <c r="B279" s="9"/>
      <c r="C279" s="9"/>
      <c r="D279" s="9"/>
      <c r="E279" s="9"/>
      <c r="F279" s="12"/>
      <c r="G279" s="12"/>
      <c r="H279" s="12"/>
      <c r="I279" s="12"/>
      <c r="J279" s="12"/>
      <c r="K279" s="12"/>
      <c r="L279" s="12"/>
      <c r="M279" s="9"/>
      <c r="N279" s="17"/>
      <c r="O279" s="17"/>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row>
    <row r="280" spans="1:86" s="5" customFormat="1" x14ac:dyDescent="0.2">
      <c r="A280" s="9"/>
      <c r="B280" s="9"/>
      <c r="C280" s="9"/>
      <c r="D280" s="9"/>
      <c r="E280" s="9"/>
      <c r="F280" s="12"/>
      <c r="G280" s="12"/>
      <c r="H280" s="12"/>
      <c r="I280" s="12"/>
      <c r="J280" s="12"/>
      <c r="K280" s="12"/>
      <c r="L280" s="12"/>
      <c r="M280" s="9"/>
      <c r="N280" s="17"/>
      <c r="O280" s="17"/>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row>
    <row r="281" spans="1:86" s="5" customFormat="1" x14ac:dyDescent="0.2">
      <c r="A281" s="9"/>
      <c r="B281" s="9"/>
      <c r="C281" s="9"/>
      <c r="D281" s="9"/>
      <c r="E281" s="9"/>
      <c r="F281" s="12"/>
      <c r="G281" s="12"/>
      <c r="H281" s="12"/>
      <c r="I281" s="12"/>
      <c r="J281" s="12"/>
      <c r="K281" s="12"/>
      <c r="L281" s="12"/>
      <c r="M281" s="9"/>
      <c r="N281" s="17"/>
      <c r="O281" s="17"/>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row>
    <row r="282" spans="1:86" s="5" customFormat="1" x14ac:dyDescent="0.2">
      <c r="A282" s="9"/>
      <c r="B282" s="9"/>
      <c r="C282" s="9"/>
      <c r="D282" s="9"/>
      <c r="E282" s="9"/>
      <c r="F282" s="12"/>
      <c r="G282" s="12"/>
      <c r="H282" s="12"/>
      <c r="I282" s="12"/>
      <c r="J282" s="12"/>
      <c r="K282" s="12"/>
      <c r="L282" s="12"/>
      <c r="M282" s="9"/>
      <c r="N282" s="17"/>
      <c r="O282" s="17"/>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row>
    <row r="283" spans="1:86" s="5" customFormat="1" x14ac:dyDescent="0.2">
      <c r="A283" s="9"/>
      <c r="B283" s="9"/>
      <c r="C283" s="9"/>
      <c r="D283" s="9"/>
      <c r="E283" s="9"/>
      <c r="F283" s="12"/>
      <c r="G283" s="12"/>
      <c r="H283" s="12"/>
      <c r="I283" s="12"/>
      <c r="J283" s="12"/>
      <c r="K283" s="12"/>
      <c r="L283" s="12"/>
      <c r="M283" s="9"/>
      <c r="N283" s="17"/>
      <c r="O283" s="17"/>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row>
    <row r="284" spans="1:86" s="5" customFormat="1" x14ac:dyDescent="0.2">
      <c r="A284" s="9"/>
      <c r="B284" s="9"/>
      <c r="C284" s="9"/>
      <c r="D284" s="9"/>
      <c r="E284" s="9"/>
      <c r="F284" s="12"/>
      <c r="G284" s="12"/>
      <c r="H284" s="12"/>
      <c r="I284" s="12"/>
      <c r="J284" s="12"/>
      <c r="K284" s="12"/>
      <c r="L284" s="12"/>
      <c r="M284" s="9"/>
      <c r="N284" s="17"/>
      <c r="O284" s="17"/>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row>
    <row r="285" spans="1:86" s="5" customFormat="1" x14ac:dyDescent="0.2">
      <c r="A285" s="9"/>
      <c r="B285" s="9"/>
      <c r="C285" s="9"/>
      <c r="D285" s="9"/>
      <c r="E285" s="9"/>
      <c r="F285" s="12"/>
      <c r="G285" s="12"/>
      <c r="H285" s="12"/>
      <c r="I285" s="12"/>
      <c r="J285" s="12"/>
      <c r="K285" s="12"/>
      <c r="L285" s="12"/>
      <c r="M285" s="9"/>
      <c r="N285" s="17"/>
      <c r="O285" s="17"/>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row>
    <row r="286" spans="1:86" s="5" customFormat="1" x14ac:dyDescent="0.2">
      <c r="A286" s="9"/>
      <c r="B286" s="9"/>
      <c r="C286" s="9"/>
      <c r="D286" s="9"/>
      <c r="E286" s="9"/>
      <c r="F286" s="12"/>
      <c r="G286" s="12"/>
      <c r="H286" s="12"/>
      <c r="I286" s="12"/>
      <c r="J286" s="12"/>
      <c r="K286" s="12"/>
      <c r="L286" s="12"/>
      <c r="M286" s="9"/>
      <c r="N286" s="17"/>
      <c r="O286" s="17"/>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row>
    <row r="287" spans="1:86" s="5" customFormat="1" x14ac:dyDescent="0.2">
      <c r="A287" s="9"/>
      <c r="B287" s="9"/>
      <c r="C287" s="9"/>
      <c r="D287" s="9"/>
      <c r="E287" s="9"/>
      <c r="F287" s="12"/>
      <c r="G287" s="12"/>
      <c r="H287" s="12"/>
      <c r="I287" s="12"/>
      <c r="J287" s="12"/>
      <c r="K287" s="12"/>
      <c r="L287" s="12"/>
      <c r="M287" s="9"/>
      <c r="N287" s="17"/>
      <c r="O287" s="17"/>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row>
    <row r="288" spans="1:86" s="5" customFormat="1" x14ac:dyDescent="0.2">
      <c r="A288" s="9"/>
      <c r="B288" s="9"/>
      <c r="C288" s="9"/>
      <c r="D288" s="9"/>
      <c r="E288" s="9"/>
      <c r="F288" s="12"/>
      <c r="G288" s="12"/>
      <c r="H288" s="12"/>
      <c r="I288" s="12"/>
      <c r="J288" s="12"/>
      <c r="K288" s="12"/>
      <c r="L288" s="12"/>
      <c r="M288" s="9"/>
      <c r="N288" s="17"/>
      <c r="O288" s="17"/>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row>
    <row r="289" spans="1:86" s="5" customFormat="1" x14ac:dyDescent="0.2">
      <c r="A289" s="9"/>
      <c r="B289" s="9"/>
      <c r="C289" s="9"/>
      <c r="D289" s="9"/>
      <c r="E289" s="9"/>
      <c r="F289" s="12"/>
      <c r="G289" s="12"/>
      <c r="H289" s="12"/>
      <c r="I289" s="12"/>
      <c r="J289" s="12"/>
      <c r="K289" s="12"/>
      <c r="L289" s="12"/>
      <c r="M289" s="9"/>
      <c r="N289" s="17"/>
      <c r="O289" s="17"/>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row>
    <row r="290" spans="1:86" s="5" customFormat="1" x14ac:dyDescent="0.2">
      <c r="A290" s="9"/>
      <c r="B290" s="9"/>
      <c r="C290" s="9"/>
      <c r="D290" s="9"/>
      <c r="E290" s="9"/>
      <c r="F290" s="12"/>
      <c r="G290" s="12"/>
      <c r="H290" s="12"/>
      <c r="I290" s="12"/>
      <c r="J290" s="12"/>
      <c r="K290" s="12"/>
      <c r="L290" s="12"/>
      <c r="M290" s="9"/>
      <c r="N290" s="17"/>
      <c r="O290" s="17"/>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row>
    <row r="291" spans="1:86" s="5" customFormat="1" x14ac:dyDescent="0.2">
      <c r="A291" s="9"/>
      <c r="B291" s="9"/>
      <c r="C291" s="9"/>
      <c r="D291" s="9"/>
      <c r="E291" s="9"/>
      <c r="F291" s="12"/>
      <c r="G291" s="12"/>
      <c r="H291" s="12"/>
      <c r="I291" s="12"/>
      <c r="J291" s="12"/>
      <c r="K291" s="12"/>
      <c r="L291" s="12"/>
      <c r="M291" s="9"/>
      <c r="N291" s="17"/>
      <c r="O291" s="17"/>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row>
    <row r="292" spans="1:86" s="5" customFormat="1" x14ac:dyDescent="0.2">
      <c r="A292" s="9"/>
      <c r="B292" s="9"/>
      <c r="C292" s="9"/>
      <c r="D292" s="9"/>
      <c r="E292" s="9"/>
      <c r="F292" s="12"/>
      <c r="G292" s="12"/>
      <c r="H292" s="12"/>
      <c r="I292" s="12"/>
      <c r="J292" s="12"/>
      <c r="K292" s="12"/>
      <c r="L292" s="12"/>
      <c r="M292" s="9"/>
      <c r="N292" s="17"/>
      <c r="O292" s="17"/>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row>
    <row r="293" spans="1:86" s="5" customFormat="1" x14ac:dyDescent="0.2">
      <c r="A293" s="9"/>
      <c r="B293" s="9"/>
      <c r="C293" s="9"/>
      <c r="D293" s="9"/>
      <c r="E293" s="9"/>
      <c r="F293" s="12"/>
      <c r="G293" s="12"/>
      <c r="H293" s="12"/>
      <c r="I293" s="12"/>
      <c r="J293" s="12"/>
      <c r="K293" s="12"/>
      <c r="L293" s="12"/>
      <c r="M293" s="9"/>
      <c r="N293" s="17"/>
      <c r="O293" s="17"/>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row>
    <row r="294" spans="1:86" s="5" customFormat="1" x14ac:dyDescent="0.2">
      <c r="A294" s="9"/>
      <c r="B294" s="9"/>
      <c r="C294" s="9"/>
      <c r="D294" s="9"/>
      <c r="E294" s="9"/>
      <c r="F294" s="12"/>
      <c r="G294" s="12"/>
      <c r="H294" s="12"/>
      <c r="I294" s="12"/>
      <c r="J294" s="12"/>
      <c r="K294" s="12"/>
      <c r="L294" s="12"/>
      <c r="M294" s="9"/>
      <c r="N294" s="17"/>
      <c r="O294" s="17"/>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row>
    <row r="295" spans="1:86" s="5" customFormat="1" x14ac:dyDescent="0.2">
      <c r="A295" s="9"/>
      <c r="B295" s="9"/>
      <c r="C295" s="9"/>
      <c r="D295" s="9"/>
      <c r="E295" s="9"/>
      <c r="F295" s="12"/>
      <c r="G295" s="12"/>
      <c r="H295" s="12"/>
      <c r="I295" s="12"/>
      <c r="J295" s="12"/>
      <c r="K295" s="12"/>
      <c r="L295" s="12"/>
      <c r="M295" s="9"/>
      <c r="N295" s="17"/>
      <c r="O295" s="17"/>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row>
    <row r="296" spans="1:86" s="5" customFormat="1" x14ac:dyDescent="0.2">
      <c r="A296" s="9"/>
      <c r="B296" s="9"/>
      <c r="C296" s="9"/>
      <c r="D296" s="9"/>
      <c r="E296" s="9"/>
      <c r="F296" s="12"/>
      <c r="G296" s="12"/>
      <c r="H296" s="12"/>
      <c r="I296" s="12"/>
      <c r="J296" s="12"/>
      <c r="K296" s="12"/>
      <c r="L296" s="12"/>
      <c r="M296" s="9"/>
      <c r="N296" s="17"/>
      <c r="O296" s="17"/>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row>
    <row r="297" spans="1:86" s="5" customFormat="1" x14ac:dyDescent="0.2">
      <c r="A297" s="9"/>
      <c r="B297" s="9"/>
      <c r="C297" s="9"/>
      <c r="D297" s="9"/>
      <c r="E297" s="9"/>
      <c r="F297" s="12"/>
      <c r="G297" s="12"/>
      <c r="H297" s="12"/>
      <c r="I297" s="12"/>
      <c r="J297" s="12"/>
      <c r="K297" s="12"/>
      <c r="L297" s="12"/>
      <c r="M297" s="9"/>
      <c r="N297" s="17"/>
      <c r="O297" s="17"/>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row>
    <row r="298" spans="1:86" s="5" customFormat="1" x14ac:dyDescent="0.2">
      <c r="A298" s="9"/>
      <c r="B298" s="9"/>
      <c r="C298" s="9"/>
      <c r="D298" s="9"/>
      <c r="E298" s="9"/>
      <c r="F298" s="12"/>
      <c r="G298" s="12"/>
      <c r="H298" s="12"/>
      <c r="I298" s="12"/>
      <c r="J298" s="12"/>
      <c r="K298" s="12"/>
      <c r="L298" s="12"/>
      <c r="M298" s="9"/>
      <c r="N298" s="17"/>
      <c r="O298" s="17"/>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row>
    <row r="299" spans="1:86" s="5" customFormat="1" x14ac:dyDescent="0.2">
      <c r="A299" s="9"/>
      <c r="B299" s="9"/>
      <c r="C299" s="9"/>
      <c r="D299" s="9"/>
      <c r="E299" s="9"/>
      <c r="F299" s="12"/>
      <c r="G299" s="12"/>
      <c r="H299" s="12"/>
      <c r="I299" s="12"/>
      <c r="J299" s="12"/>
      <c r="K299" s="12"/>
      <c r="L299" s="12"/>
      <c r="M299" s="9"/>
      <c r="N299" s="17"/>
      <c r="O299" s="17"/>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row>
    <row r="300" spans="1:86" s="5" customFormat="1" x14ac:dyDescent="0.2">
      <c r="A300" s="9"/>
      <c r="B300" s="9"/>
      <c r="C300" s="9"/>
      <c r="D300" s="9"/>
      <c r="E300" s="9"/>
      <c r="F300" s="12"/>
      <c r="G300" s="12"/>
      <c r="H300" s="12"/>
      <c r="I300" s="12"/>
      <c r="J300" s="12"/>
      <c r="K300" s="12"/>
      <c r="L300" s="12"/>
      <c r="M300" s="9"/>
      <c r="N300" s="17"/>
      <c r="O300" s="17"/>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row>
    <row r="301" spans="1:86" s="5" customFormat="1" x14ac:dyDescent="0.2">
      <c r="A301" s="9"/>
      <c r="B301" s="9"/>
      <c r="C301" s="9"/>
      <c r="D301" s="9"/>
      <c r="E301" s="9"/>
      <c r="F301" s="12"/>
      <c r="G301" s="12"/>
      <c r="H301" s="12"/>
      <c r="I301" s="12"/>
      <c r="J301" s="12"/>
      <c r="K301" s="12"/>
      <c r="L301" s="12"/>
      <c r="M301" s="9"/>
      <c r="N301" s="17"/>
      <c r="O301" s="17"/>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row>
    <row r="302" spans="1:86" s="5" customFormat="1" x14ac:dyDescent="0.2">
      <c r="A302" s="9"/>
      <c r="B302" s="9"/>
      <c r="C302" s="9"/>
      <c r="D302" s="9"/>
      <c r="E302" s="9"/>
      <c r="F302" s="12"/>
      <c r="G302" s="12"/>
      <c r="H302" s="12"/>
      <c r="I302" s="12"/>
      <c r="J302" s="12"/>
      <c r="K302" s="12"/>
      <c r="L302" s="12"/>
      <c r="M302" s="9"/>
      <c r="N302" s="17"/>
      <c r="O302" s="17"/>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row>
    <row r="303" spans="1:86" s="5" customFormat="1" x14ac:dyDescent="0.2">
      <c r="A303" s="9"/>
      <c r="B303" s="9"/>
      <c r="C303" s="9"/>
      <c r="D303" s="9"/>
      <c r="E303" s="9"/>
      <c r="F303" s="12"/>
      <c r="G303" s="12"/>
      <c r="H303" s="12"/>
      <c r="I303" s="12"/>
      <c r="J303" s="12"/>
      <c r="K303" s="12"/>
      <c r="L303" s="12"/>
      <c r="M303" s="9"/>
      <c r="N303" s="17"/>
      <c r="O303" s="17"/>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row>
    <row r="304" spans="1:86" s="5" customFormat="1" x14ac:dyDescent="0.2">
      <c r="A304" s="9"/>
      <c r="B304" s="9"/>
      <c r="C304" s="9"/>
      <c r="D304" s="9"/>
      <c r="E304" s="9"/>
      <c r="F304" s="12"/>
      <c r="G304" s="12"/>
      <c r="H304" s="12"/>
      <c r="I304" s="12"/>
      <c r="J304" s="12"/>
      <c r="K304" s="12"/>
      <c r="L304" s="12"/>
      <c r="M304" s="9"/>
      <c r="N304" s="17"/>
      <c r="O304" s="17"/>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row>
    <row r="305" spans="1:86" s="5" customFormat="1" x14ac:dyDescent="0.2">
      <c r="A305" s="9"/>
      <c r="B305" s="9"/>
      <c r="C305" s="9"/>
      <c r="D305" s="9"/>
      <c r="E305" s="9"/>
      <c r="F305" s="12"/>
      <c r="G305" s="12"/>
      <c r="H305" s="12"/>
      <c r="I305" s="12"/>
      <c r="J305" s="12"/>
      <c r="K305" s="12"/>
      <c r="L305" s="12"/>
      <c r="M305" s="9"/>
      <c r="N305" s="17"/>
      <c r="O305" s="17"/>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row>
    <row r="306" spans="1:86" s="5" customFormat="1" x14ac:dyDescent="0.2">
      <c r="A306" s="9"/>
      <c r="B306" s="9"/>
      <c r="C306" s="9"/>
      <c r="D306" s="9"/>
      <c r="E306" s="9"/>
      <c r="F306" s="12"/>
      <c r="G306" s="12"/>
      <c r="H306" s="12"/>
      <c r="I306" s="12"/>
      <c r="J306" s="12"/>
      <c r="K306" s="12"/>
      <c r="L306" s="12"/>
      <c r="M306" s="9"/>
      <c r="N306" s="17"/>
      <c r="O306" s="17"/>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row>
    <row r="307" spans="1:86" s="5" customFormat="1" x14ac:dyDescent="0.2">
      <c r="A307" s="9"/>
      <c r="B307" s="9"/>
      <c r="C307" s="9"/>
      <c r="D307" s="9"/>
      <c r="E307" s="9"/>
      <c r="F307" s="12"/>
      <c r="G307" s="12"/>
      <c r="H307" s="12"/>
      <c r="I307" s="12"/>
      <c r="J307" s="12"/>
      <c r="K307" s="12"/>
      <c r="L307" s="12"/>
      <c r="M307" s="9"/>
      <c r="N307" s="17"/>
      <c r="O307" s="17"/>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row>
    <row r="308" spans="1:86" s="5" customFormat="1" x14ac:dyDescent="0.2">
      <c r="A308" s="9"/>
      <c r="B308" s="9"/>
      <c r="C308" s="9"/>
      <c r="D308" s="9"/>
      <c r="E308" s="9"/>
      <c r="F308" s="12"/>
      <c r="G308" s="12"/>
      <c r="H308" s="12"/>
      <c r="I308" s="12"/>
      <c r="J308" s="12"/>
      <c r="K308" s="12"/>
      <c r="L308" s="12"/>
      <c r="M308" s="9"/>
      <c r="N308" s="17"/>
      <c r="O308" s="17"/>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row>
    <row r="309" spans="1:86" s="5" customFormat="1" x14ac:dyDescent="0.2">
      <c r="A309" s="9"/>
      <c r="B309" s="9"/>
      <c r="C309" s="9"/>
      <c r="D309" s="9"/>
      <c r="E309" s="9"/>
      <c r="F309" s="12"/>
      <c r="G309" s="12"/>
      <c r="H309" s="12"/>
      <c r="I309" s="12"/>
      <c r="J309" s="12"/>
      <c r="K309" s="12"/>
      <c r="L309" s="12"/>
      <c r="M309" s="9"/>
      <c r="N309" s="17"/>
      <c r="O309" s="17"/>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row>
    <row r="310" spans="1:86" s="5" customFormat="1" x14ac:dyDescent="0.2">
      <c r="A310" s="9"/>
      <c r="B310" s="9"/>
      <c r="C310" s="9"/>
      <c r="D310" s="9"/>
      <c r="E310" s="9"/>
      <c r="F310" s="12"/>
      <c r="G310" s="12"/>
      <c r="H310" s="12"/>
      <c r="I310" s="12"/>
      <c r="J310" s="12"/>
      <c r="K310" s="12"/>
      <c r="L310" s="12"/>
      <c r="M310" s="9"/>
      <c r="N310" s="17"/>
      <c r="O310" s="17"/>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row>
    <row r="311" spans="1:86" s="5" customFormat="1" x14ac:dyDescent="0.2">
      <c r="A311" s="9"/>
      <c r="B311" s="9"/>
      <c r="C311" s="9"/>
      <c r="D311" s="9"/>
      <c r="E311" s="9"/>
      <c r="F311" s="12"/>
      <c r="G311" s="12"/>
      <c r="H311" s="12"/>
      <c r="I311" s="12"/>
      <c r="J311" s="12"/>
      <c r="K311" s="12"/>
      <c r="L311" s="12"/>
      <c r="M311" s="9"/>
      <c r="N311" s="17"/>
      <c r="O311" s="17"/>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row>
    <row r="312" spans="1:86" s="5" customFormat="1" x14ac:dyDescent="0.2">
      <c r="A312" s="9"/>
      <c r="B312" s="9"/>
      <c r="C312" s="9"/>
      <c r="D312" s="9"/>
      <c r="E312" s="9"/>
      <c r="F312" s="12"/>
      <c r="G312" s="12"/>
      <c r="H312" s="12"/>
      <c r="I312" s="12"/>
      <c r="J312" s="12"/>
      <c r="K312" s="12"/>
      <c r="L312" s="12"/>
      <c r="M312" s="9"/>
      <c r="N312" s="17"/>
      <c r="O312" s="17"/>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row>
    <row r="313" spans="1:86" s="5" customFormat="1" x14ac:dyDescent="0.2">
      <c r="A313" s="9"/>
      <c r="B313" s="9"/>
      <c r="C313" s="9"/>
      <c r="D313" s="9"/>
      <c r="E313" s="9"/>
      <c r="F313" s="12"/>
      <c r="G313" s="12"/>
      <c r="H313" s="12"/>
      <c r="I313" s="12"/>
      <c r="J313" s="12"/>
      <c r="K313" s="12"/>
      <c r="L313" s="12"/>
      <c r="M313" s="9"/>
      <c r="N313" s="17"/>
      <c r="O313" s="17"/>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row>
    <row r="314" spans="1:86" s="5" customFormat="1" x14ac:dyDescent="0.2">
      <c r="A314" s="9"/>
      <c r="B314" s="9"/>
      <c r="C314" s="9"/>
      <c r="D314" s="9"/>
      <c r="E314" s="9"/>
      <c r="F314" s="12"/>
      <c r="G314" s="12"/>
      <c r="H314" s="12"/>
      <c r="I314" s="12"/>
      <c r="J314" s="12"/>
      <c r="K314" s="12"/>
      <c r="L314" s="12"/>
      <c r="M314" s="9"/>
      <c r="N314" s="17"/>
      <c r="O314" s="17"/>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row>
    <row r="315" spans="1:86" s="5" customFormat="1" x14ac:dyDescent="0.2">
      <c r="A315" s="9"/>
      <c r="B315" s="9"/>
      <c r="C315" s="9"/>
      <c r="D315" s="9"/>
      <c r="E315" s="9"/>
      <c r="F315" s="12"/>
      <c r="G315" s="12"/>
      <c r="H315" s="12"/>
      <c r="I315" s="12"/>
      <c r="J315" s="12"/>
      <c r="K315" s="12"/>
      <c r="L315" s="12"/>
      <c r="M315" s="9"/>
      <c r="N315" s="17"/>
      <c r="O315" s="17"/>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row>
    <row r="316" spans="1:86" s="5" customFormat="1" x14ac:dyDescent="0.2">
      <c r="A316" s="9"/>
      <c r="B316" s="9"/>
      <c r="C316" s="9"/>
      <c r="D316" s="9"/>
      <c r="E316" s="9"/>
      <c r="F316" s="12"/>
      <c r="G316" s="12"/>
      <c r="H316" s="12"/>
      <c r="I316" s="12"/>
      <c r="J316" s="12"/>
      <c r="K316" s="12"/>
      <c r="L316" s="12"/>
      <c r="M316" s="9"/>
      <c r="N316" s="17"/>
      <c r="O316" s="17"/>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row>
    <row r="317" spans="1:86" s="5" customFormat="1" x14ac:dyDescent="0.2">
      <c r="A317" s="9"/>
      <c r="B317" s="9"/>
      <c r="C317" s="9"/>
      <c r="D317" s="9"/>
      <c r="E317" s="9"/>
      <c r="F317" s="12"/>
      <c r="G317" s="12"/>
      <c r="H317" s="12"/>
      <c r="I317" s="12"/>
      <c r="J317" s="12"/>
      <c r="K317" s="12"/>
      <c r="L317" s="12"/>
      <c r="M317" s="9"/>
      <c r="N317" s="17"/>
      <c r="O317" s="17"/>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row>
    <row r="318" spans="1:86" s="5" customFormat="1" x14ac:dyDescent="0.2">
      <c r="A318" s="9"/>
      <c r="B318" s="9"/>
      <c r="C318" s="9"/>
      <c r="D318" s="9"/>
      <c r="E318" s="9"/>
      <c r="F318" s="12"/>
      <c r="G318" s="12"/>
      <c r="H318" s="12"/>
      <c r="I318" s="12"/>
      <c r="J318" s="12"/>
      <c r="K318" s="12"/>
      <c r="L318" s="12"/>
      <c r="M318" s="9"/>
      <c r="N318" s="17"/>
      <c r="O318" s="17"/>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row>
    <row r="319" spans="1:86" s="5" customFormat="1" x14ac:dyDescent="0.2">
      <c r="A319" s="9"/>
      <c r="B319" s="9"/>
      <c r="C319" s="9"/>
      <c r="D319" s="9"/>
      <c r="E319" s="9"/>
      <c r="F319" s="12"/>
      <c r="G319" s="12"/>
      <c r="H319" s="12"/>
      <c r="I319" s="12"/>
      <c r="J319" s="12"/>
      <c r="K319" s="12"/>
      <c r="L319" s="12"/>
      <c r="M319" s="9"/>
      <c r="N319" s="17"/>
      <c r="O319" s="17"/>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row>
    <row r="320" spans="1:86" s="5" customFormat="1" x14ac:dyDescent="0.2">
      <c r="A320" s="9"/>
      <c r="B320" s="9"/>
      <c r="C320" s="9"/>
      <c r="D320" s="9"/>
      <c r="E320" s="9"/>
      <c r="F320" s="12"/>
      <c r="G320" s="12"/>
      <c r="H320" s="12"/>
      <c r="I320" s="12"/>
      <c r="J320" s="12"/>
      <c r="K320" s="12"/>
      <c r="L320" s="12"/>
      <c r="M320" s="9"/>
      <c r="N320" s="17"/>
      <c r="O320" s="17"/>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row>
    <row r="321" spans="1:86" s="5" customFormat="1" x14ac:dyDescent="0.2">
      <c r="A321" s="9"/>
      <c r="B321" s="9"/>
      <c r="C321" s="9"/>
      <c r="D321" s="9"/>
      <c r="E321" s="9"/>
      <c r="F321" s="12"/>
      <c r="G321" s="12"/>
      <c r="H321" s="12"/>
      <c r="I321" s="12"/>
      <c r="J321" s="12"/>
      <c r="K321" s="12"/>
      <c r="L321" s="12"/>
      <c r="M321" s="9"/>
      <c r="N321" s="17"/>
      <c r="O321" s="17"/>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row>
    <row r="322" spans="1:86" s="5" customFormat="1" x14ac:dyDescent="0.2">
      <c r="A322" s="9"/>
      <c r="B322" s="9"/>
      <c r="C322" s="9"/>
      <c r="D322" s="9"/>
      <c r="E322" s="9"/>
      <c r="F322" s="12"/>
      <c r="G322" s="12"/>
      <c r="H322" s="12"/>
      <c r="I322" s="12"/>
      <c r="J322" s="12"/>
      <c r="K322" s="12"/>
      <c r="L322" s="12"/>
      <c r="M322" s="9"/>
      <c r="N322" s="17"/>
      <c r="O322" s="17"/>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row>
    <row r="323" spans="1:86" s="5" customFormat="1" x14ac:dyDescent="0.2">
      <c r="A323" s="9"/>
      <c r="B323" s="9"/>
      <c r="C323" s="9"/>
      <c r="D323" s="9"/>
      <c r="E323" s="9"/>
      <c r="F323" s="12"/>
      <c r="G323" s="12"/>
      <c r="H323" s="12"/>
      <c r="I323" s="12"/>
      <c r="J323" s="12"/>
      <c r="K323" s="12"/>
      <c r="L323" s="12"/>
      <c r="M323" s="9"/>
      <c r="N323" s="17"/>
      <c r="O323" s="17"/>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row>
    <row r="324" spans="1:86" s="5" customFormat="1" x14ac:dyDescent="0.2">
      <c r="A324" s="9"/>
      <c r="B324" s="9"/>
      <c r="C324" s="9"/>
      <c r="D324" s="9"/>
      <c r="E324" s="9"/>
      <c r="F324" s="12"/>
      <c r="G324" s="12"/>
      <c r="H324" s="12"/>
      <c r="I324" s="12"/>
      <c r="J324" s="12"/>
      <c r="K324" s="12"/>
      <c r="L324" s="12"/>
      <c r="M324" s="9"/>
      <c r="N324" s="17"/>
      <c r="O324" s="17"/>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row>
    <row r="325" spans="1:86" s="5" customFormat="1" x14ac:dyDescent="0.2">
      <c r="A325" s="9"/>
      <c r="B325" s="9"/>
      <c r="C325" s="9"/>
      <c r="D325" s="9"/>
      <c r="E325" s="9"/>
      <c r="F325" s="12"/>
      <c r="G325" s="12"/>
      <c r="H325" s="12"/>
      <c r="I325" s="12"/>
      <c r="J325" s="12"/>
      <c r="K325" s="12"/>
      <c r="L325" s="12"/>
      <c r="M325" s="9"/>
      <c r="N325" s="17"/>
      <c r="O325" s="17"/>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row>
    <row r="326" spans="1:86" s="5" customFormat="1" x14ac:dyDescent="0.2">
      <c r="A326" s="9"/>
      <c r="B326" s="9"/>
      <c r="C326" s="9"/>
      <c r="D326" s="9"/>
      <c r="E326" s="9"/>
      <c r="F326" s="12"/>
      <c r="G326" s="12"/>
      <c r="H326" s="12"/>
      <c r="I326" s="12"/>
      <c r="J326" s="12"/>
      <c r="K326" s="12"/>
      <c r="L326" s="12"/>
      <c r="M326" s="9"/>
      <c r="N326" s="17"/>
      <c r="O326" s="17"/>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row>
    <row r="327" spans="1:86" s="5" customFormat="1" x14ac:dyDescent="0.2">
      <c r="A327" s="9"/>
      <c r="B327" s="9"/>
      <c r="C327" s="9"/>
      <c r="D327" s="9"/>
      <c r="E327" s="9"/>
      <c r="F327" s="12"/>
      <c r="G327" s="12"/>
      <c r="H327" s="12"/>
      <c r="I327" s="12"/>
      <c r="J327" s="12"/>
      <c r="K327" s="12"/>
      <c r="L327" s="12"/>
      <c r="M327" s="9"/>
      <c r="N327" s="17"/>
      <c r="O327" s="17"/>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row>
    <row r="328" spans="1:86" s="5" customFormat="1" x14ac:dyDescent="0.2">
      <c r="A328" s="9"/>
      <c r="B328" s="9"/>
      <c r="C328" s="9"/>
      <c r="D328" s="9"/>
      <c r="E328" s="9"/>
      <c r="F328" s="12"/>
      <c r="G328" s="12"/>
      <c r="H328" s="12"/>
      <c r="I328" s="12"/>
      <c r="J328" s="12"/>
      <c r="K328" s="12"/>
      <c r="L328" s="12"/>
      <c r="M328" s="9"/>
      <c r="N328" s="17"/>
      <c r="O328" s="17"/>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row>
    <row r="329" spans="1:86" s="5" customFormat="1" x14ac:dyDescent="0.2">
      <c r="A329" s="9"/>
      <c r="B329" s="9"/>
      <c r="C329" s="9"/>
      <c r="D329" s="9"/>
      <c r="E329" s="9"/>
      <c r="F329" s="12"/>
      <c r="G329" s="12"/>
      <c r="H329" s="12"/>
      <c r="I329" s="12"/>
      <c r="J329" s="12"/>
      <c r="K329" s="12"/>
      <c r="L329" s="12"/>
      <c r="M329" s="9"/>
      <c r="N329" s="17"/>
      <c r="O329" s="17"/>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row>
    <row r="330" spans="1:86" s="5" customFormat="1" x14ac:dyDescent="0.2">
      <c r="A330" s="9"/>
      <c r="B330" s="9"/>
      <c r="C330" s="9"/>
      <c r="D330" s="9"/>
      <c r="E330" s="9"/>
      <c r="F330" s="12"/>
      <c r="G330" s="12"/>
      <c r="H330" s="12"/>
      <c r="I330" s="12"/>
      <c r="J330" s="12"/>
      <c r="K330" s="12"/>
      <c r="L330" s="12"/>
      <c r="M330" s="9"/>
      <c r="N330" s="17"/>
      <c r="O330" s="17"/>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row>
    <row r="331" spans="1:86" s="5" customFormat="1" x14ac:dyDescent="0.2">
      <c r="A331" s="9"/>
      <c r="B331" s="9"/>
      <c r="C331" s="9"/>
      <c r="D331" s="9"/>
      <c r="E331" s="9"/>
      <c r="F331" s="12"/>
      <c r="G331" s="12"/>
      <c r="H331" s="12"/>
      <c r="I331" s="12"/>
      <c r="J331" s="12"/>
      <c r="K331" s="12"/>
      <c r="L331" s="12"/>
      <c r="M331" s="9"/>
      <c r="N331" s="17"/>
      <c r="O331" s="17"/>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row>
    <row r="332" spans="1:86" s="5" customFormat="1" x14ac:dyDescent="0.2">
      <c r="A332" s="9"/>
      <c r="B332" s="9"/>
      <c r="C332" s="9"/>
      <c r="D332" s="9"/>
      <c r="E332" s="9"/>
      <c r="F332" s="12"/>
      <c r="G332" s="12"/>
      <c r="H332" s="12"/>
      <c r="I332" s="12"/>
      <c r="J332" s="12"/>
      <c r="K332" s="12"/>
      <c r="L332" s="12"/>
      <c r="M332" s="9"/>
      <c r="N332" s="17"/>
      <c r="O332" s="17"/>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row>
    <row r="333" spans="1:86" s="5" customFormat="1" x14ac:dyDescent="0.2">
      <c r="A333" s="9"/>
      <c r="B333" s="9"/>
      <c r="C333" s="9"/>
      <c r="D333" s="9"/>
      <c r="E333" s="9"/>
      <c r="F333" s="12"/>
      <c r="G333" s="12"/>
      <c r="H333" s="12"/>
      <c r="I333" s="12"/>
      <c r="J333" s="12"/>
      <c r="K333" s="12"/>
      <c r="L333" s="12"/>
      <c r="M333" s="9"/>
      <c r="N333" s="17"/>
      <c r="O333" s="17"/>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row>
    <row r="334" spans="1:86" s="5" customFormat="1" x14ac:dyDescent="0.2">
      <c r="A334" s="9"/>
      <c r="B334" s="9"/>
      <c r="C334" s="9"/>
      <c r="D334" s="9"/>
      <c r="E334" s="9"/>
      <c r="F334" s="12"/>
      <c r="G334" s="12"/>
      <c r="H334" s="12"/>
      <c r="I334" s="12"/>
      <c r="J334" s="12"/>
      <c r="K334" s="12"/>
      <c r="L334" s="12"/>
      <c r="M334" s="9"/>
      <c r="N334" s="17"/>
      <c r="O334" s="17"/>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row>
    <row r="335" spans="1:86" s="5" customFormat="1" x14ac:dyDescent="0.2">
      <c r="A335" s="9"/>
      <c r="B335" s="9"/>
      <c r="C335" s="9"/>
      <c r="D335" s="9"/>
      <c r="E335" s="9"/>
      <c r="F335" s="12"/>
      <c r="G335" s="12"/>
      <c r="H335" s="12"/>
      <c r="I335" s="12"/>
      <c r="J335" s="12"/>
      <c r="K335" s="12"/>
      <c r="L335" s="12"/>
      <c r="M335" s="9"/>
      <c r="N335" s="17"/>
      <c r="O335" s="17"/>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row>
    <row r="336" spans="1:86" s="5" customFormat="1" x14ac:dyDescent="0.2">
      <c r="A336" s="9"/>
      <c r="B336" s="9"/>
      <c r="C336" s="9"/>
      <c r="D336" s="9"/>
      <c r="E336" s="9"/>
      <c r="F336" s="12"/>
      <c r="G336" s="12"/>
      <c r="H336" s="12"/>
      <c r="I336" s="12"/>
      <c r="J336" s="12"/>
      <c r="K336" s="12"/>
      <c r="L336" s="12"/>
      <c r="M336" s="9"/>
      <c r="N336" s="17"/>
      <c r="O336" s="17"/>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row>
    <row r="337" spans="1:86" s="5" customFormat="1" x14ac:dyDescent="0.2">
      <c r="A337" s="9"/>
      <c r="B337" s="9"/>
      <c r="C337" s="9"/>
      <c r="D337" s="9"/>
      <c r="E337" s="9"/>
      <c r="F337" s="12"/>
      <c r="G337" s="12"/>
      <c r="H337" s="12"/>
      <c r="I337" s="12"/>
      <c r="J337" s="12"/>
      <c r="K337" s="12"/>
      <c r="L337" s="12"/>
      <c r="M337" s="9"/>
      <c r="N337" s="17"/>
      <c r="O337" s="17"/>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row>
    <row r="338" spans="1:86" s="5" customFormat="1" x14ac:dyDescent="0.2">
      <c r="A338" s="9"/>
      <c r="B338" s="9"/>
      <c r="C338" s="9"/>
      <c r="D338" s="9"/>
      <c r="E338" s="9"/>
      <c r="F338" s="12"/>
      <c r="G338" s="12"/>
      <c r="H338" s="12"/>
      <c r="I338" s="12"/>
      <c r="J338" s="12"/>
      <c r="K338" s="12"/>
      <c r="L338" s="12"/>
      <c r="M338" s="9"/>
      <c r="N338" s="17"/>
      <c r="O338" s="17"/>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row>
    <row r="339" spans="1:86" s="5" customFormat="1" x14ac:dyDescent="0.2">
      <c r="A339" s="9"/>
      <c r="B339" s="9"/>
      <c r="C339" s="9"/>
      <c r="D339" s="9"/>
      <c r="E339" s="9"/>
      <c r="F339" s="12"/>
      <c r="G339" s="12"/>
      <c r="H339" s="12"/>
      <c r="I339" s="12"/>
      <c r="J339" s="12"/>
      <c r="K339" s="12"/>
      <c r="L339" s="12"/>
      <c r="M339" s="9"/>
      <c r="N339" s="17"/>
      <c r="O339" s="17"/>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row>
    <row r="340" spans="1:86" s="5" customFormat="1" x14ac:dyDescent="0.2">
      <c r="A340" s="9"/>
      <c r="B340" s="9"/>
      <c r="C340" s="9"/>
      <c r="D340" s="9"/>
      <c r="E340" s="9"/>
      <c r="F340" s="12"/>
      <c r="G340" s="12"/>
      <c r="H340" s="12"/>
      <c r="I340" s="12"/>
      <c r="J340" s="12"/>
      <c r="K340" s="12"/>
      <c r="L340" s="12"/>
      <c r="M340" s="9"/>
      <c r="N340" s="17"/>
      <c r="O340" s="17"/>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row>
    <row r="341" spans="1:86" s="5" customFormat="1" x14ac:dyDescent="0.2">
      <c r="A341" s="9"/>
      <c r="B341" s="9"/>
      <c r="C341" s="9"/>
      <c r="D341" s="9"/>
      <c r="E341" s="9"/>
      <c r="F341" s="12"/>
      <c r="G341" s="12"/>
      <c r="H341" s="12"/>
      <c r="I341" s="12"/>
      <c r="J341" s="12"/>
      <c r="K341" s="12"/>
      <c r="L341" s="12"/>
      <c r="M341" s="9"/>
      <c r="N341" s="17"/>
      <c r="O341" s="17"/>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row>
    <row r="342" spans="1:86" s="5" customFormat="1" x14ac:dyDescent="0.2">
      <c r="A342" s="9"/>
      <c r="B342" s="9"/>
      <c r="C342" s="9"/>
      <c r="D342" s="9"/>
      <c r="E342" s="9"/>
      <c r="F342" s="12"/>
      <c r="G342" s="12"/>
      <c r="H342" s="12"/>
      <c r="I342" s="12"/>
      <c r="J342" s="12"/>
      <c r="K342" s="12"/>
      <c r="L342" s="12"/>
      <c r="M342" s="9"/>
      <c r="N342" s="17"/>
      <c r="O342" s="17"/>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row>
    <row r="343" spans="1:86" s="5" customFormat="1" x14ac:dyDescent="0.2">
      <c r="A343" s="9"/>
      <c r="B343" s="9"/>
      <c r="C343" s="9"/>
      <c r="D343" s="9"/>
      <c r="E343" s="9"/>
      <c r="F343" s="12"/>
      <c r="G343" s="12"/>
      <c r="H343" s="12"/>
      <c r="I343" s="12"/>
      <c r="J343" s="12"/>
      <c r="K343" s="12"/>
      <c r="L343" s="12"/>
      <c r="M343" s="9"/>
      <c r="N343" s="17"/>
      <c r="O343" s="17"/>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row>
    <row r="344" spans="1:86" s="5" customFormat="1" x14ac:dyDescent="0.2">
      <c r="A344" s="9"/>
      <c r="B344" s="9"/>
      <c r="C344" s="9"/>
      <c r="D344" s="9"/>
      <c r="E344" s="9"/>
      <c r="F344" s="12"/>
      <c r="G344" s="12"/>
      <c r="H344" s="12"/>
      <c r="I344" s="12"/>
      <c r="J344" s="12"/>
      <c r="K344" s="12"/>
      <c r="L344" s="12"/>
      <c r="M344" s="9"/>
      <c r="N344" s="17"/>
      <c r="O344" s="17"/>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row>
    <row r="345" spans="1:86" s="5" customFormat="1" x14ac:dyDescent="0.2">
      <c r="A345" s="9"/>
      <c r="B345" s="9"/>
      <c r="C345" s="9"/>
      <c r="D345" s="9"/>
      <c r="E345" s="9"/>
      <c r="F345" s="12"/>
      <c r="G345" s="12"/>
      <c r="H345" s="12"/>
      <c r="I345" s="12"/>
      <c r="J345" s="12"/>
      <c r="K345" s="12"/>
      <c r="L345" s="12"/>
      <c r="M345" s="9"/>
      <c r="N345" s="17"/>
      <c r="O345" s="17"/>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row>
    <row r="346" spans="1:86" s="5" customFormat="1" x14ac:dyDescent="0.2">
      <c r="A346" s="9"/>
      <c r="B346" s="9"/>
      <c r="C346" s="9"/>
      <c r="D346" s="9"/>
      <c r="E346" s="9"/>
      <c r="F346" s="12"/>
      <c r="G346" s="12"/>
      <c r="H346" s="12"/>
      <c r="I346" s="12"/>
      <c r="J346" s="12"/>
      <c r="K346" s="12"/>
      <c r="L346" s="12"/>
      <c r="M346" s="9"/>
      <c r="N346" s="17"/>
      <c r="O346" s="17"/>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row>
    <row r="347" spans="1:86" s="5" customFormat="1" x14ac:dyDescent="0.2">
      <c r="A347" s="9"/>
      <c r="B347" s="9"/>
      <c r="C347" s="9"/>
      <c r="D347" s="9"/>
      <c r="E347" s="9"/>
      <c r="F347" s="12"/>
      <c r="G347" s="12"/>
      <c r="H347" s="12"/>
      <c r="I347" s="12"/>
      <c r="J347" s="12"/>
      <c r="K347" s="12"/>
      <c r="L347" s="12"/>
      <c r="M347" s="9"/>
      <c r="N347" s="17"/>
      <c r="O347" s="17"/>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row>
    <row r="348" spans="1:86" s="5" customFormat="1" x14ac:dyDescent="0.2">
      <c r="A348" s="9"/>
      <c r="B348" s="9"/>
      <c r="C348" s="9"/>
      <c r="D348" s="9"/>
      <c r="E348" s="9"/>
      <c r="F348" s="12"/>
      <c r="G348" s="12"/>
      <c r="H348" s="12"/>
      <c r="I348" s="12"/>
      <c r="J348" s="12"/>
      <c r="K348" s="12"/>
      <c r="L348" s="12"/>
      <c r="M348" s="9"/>
      <c r="N348" s="17"/>
      <c r="O348" s="17"/>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row>
    <row r="349" spans="1:86" s="5" customFormat="1" x14ac:dyDescent="0.2">
      <c r="A349" s="9"/>
      <c r="B349" s="9"/>
      <c r="C349" s="9"/>
      <c r="D349" s="9"/>
      <c r="E349" s="9"/>
      <c r="F349" s="12"/>
      <c r="G349" s="12"/>
      <c r="H349" s="12"/>
      <c r="I349" s="12"/>
      <c r="J349" s="12"/>
      <c r="K349" s="12"/>
      <c r="L349" s="12"/>
      <c r="M349" s="9"/>
      <c r="N349" s="17"/>
      <c r="O349" s="17"/>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row>
    <row r="350" spans="1:86" s="5" customFormat="1" x14ac:dyDescent="0.2">
      <c r="A350" s="9"/>
      <c r="B350" s="9"/>
      <c r="C350" s="9"/>
      <c r="D350" s="9"/>
      <c r="E350" s="9"/>
      <c r="F350" s="12"/>
      <c r="G350" s="12"/>
      <c r="H350" s="12"/>
      <c r="I350" s="12"/>
      <c r="J350" s="12"/>
      <c r="K350" s="12"/>
      <c r="L350" s="12"/>
      <c r="M350" s="9"/>
      <c r="N350" s="17"/>
      <c r="O350" s="17"/>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row>
    <row r="351" spans="1:86" s="5" customFormat="1" x14ac:dyDescent="0.2">
      <c r="A351" s="9"/>
      <c r="B351" s="9"/>
      <c r="C351" s="9"/>
      <c r="D351" s="9"/>
      <c r="E351" s="9"/>
      <c r="F351" s="12"/>
      <c r="G351" s="12"/>
      <c r="H351" s="12"/>
      <c r="I351" s="12"/>
      <c r="J351" s="12"/>
      <c r="K351" s="12"/>
      <c r="L351" s="12"/>
      <c r="M351" s="9"/>
      <c r="N351" s="17"/>
      <c r="O351" s="17"/>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row>
    <row r="352" spans="1:86" s="5" customFormat="1" x14ac:dyDescent="0.2">
      <c r="A352" s="9"/>
      <c r="B352" s="9"/>
      <c r="C352" s="9"/>
      <c r="D352" s="9"/>
      <c r="E352" s="9"/>
      <c r="F352" s="12"/>
      <c r="G352" s="12"/>
      <c r="H352" s="12"/>
      <c r="I352" s="12"/>
      <c r="J352" s="12"/>
      <c r="K352" s="12"/>
      <c r="L352" s="12"/>
      <c r="M352" s="9"/>
      <c r="N352" s="17"/>
      <c r="O352" s="17"/>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row>
    <row r="353" spans="1:86" s="5" customFormat="1" x14ac:dyDescent="0.2">
      <c r="A353" s="9"/>
      <c r="B353" s="9"/>
      <c r="C353" s="9"/>
      <c r="D353" s="9"/>
      <c r="E353" s="9"/>
      <c r="F353" s="12"/>
      <c r="G353" s="12"/>
      <c r="H353" s="12"/>
      <c r="I353" s="12"/>
      <c r="J353" s="12"/>
      <c r="K353" s="12"/>
      <c r="L353" s="12"/>
      <c r="M353" s="9"/>
      <c r="N353" s="17"/>
      <c r="O353" s="17"/>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row>
    <row r="354" spans="1:86" s="5" customFormat="1" x14ac:dyDescent="0.2">
      <c r="A354" s="9"/>
      <c r="B354" s="9"/>
      <c r="C354" s="9"/>
      <c r="D354" s="9"/>
      <c r="E354" s="9"/>
      <c r="F354" s="12"/>
      <c r="G354" s="12"/>
      <c r="H354" s="12"/>
      <c r="I354" s="12"/>
      <c r="J354" s="12"/>
      <c r="K354" s="12"/>
      <c r="L354" s="12"/>
      <c r="M354" s="9"/>
      <c r="N354" s="17"/>
      <c r="O354" s="17"/>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row>
    <row r="355" spans="1:86" s="5" customFormat="1" x14ac:dyDescent="0.2">
      <c r="A355" s="9"/>
      <c r="B355" s="9"/>
      <c r="C355" s="9"/>
      <c r="D355" s="9"/>
      <c r="E355" s="9"/>
      <c r="F355" s="12"/>
      <c r="G355" s="12"/>
      <c r="H355" s="12"/>
      <c r="I355" s="12"/>
      <c r="J355" s="12"/>
      <c r="K355" s="12"/>
      <c r="L355" s="12"/>
      <c r="M355" s="9"/>
      <c r="N355" s="17"/>
      <c r="O355" s="17"/>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row>
    <row r="356" spans="1:86" s="5" customFormat="1" x14ac:dyDescent="0.2">
      <c r="A356" s="9"/>
      <c r="B356" s="9"/>
      <c r="C356" s="9"/>
      <c r="D356" s="9"/>
      <c r="E356" s="9"/>
      <c r="F356" s="12"/>
      <c r="G356" s="12"/>
      <c r="H356" s="12"/>
      <c r="I356" s="12"/>
      <c r="J356" s="12"/>
      <c r="K356" s="12"/>
      <c r="L356" s="12"/>
      <c r="M356" s="9"/>
      <c r="N356" s="17"/>
      <c r="O356" s="17"/>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row>
    <row r="357" spans="1:86" s="5" customFormat="1" x14ac:dyDescent="0.2">
      <c r="A357" s="9"/>
      <c r="B357" s="9"/>
      <c r="C357" s="9"/>
      <c r="D357" s="9"/>
      <c r="E357" s="9"/>
      <c r="F357" s="12"/>
      <c r="G357" s="12"/>
      <c r="H357" s="12"/>
      <c r="I357" s="12"/>
      <c r="J357" s="12"/>
      <c r="K357" s="12"/>
      <c r="L357" s="12"/>
      <c r="M357" s="9"/>
      <c r="N357" s="17"/>
      <c r="O357" s="17"/>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row>
    <row r="358" spans="1:86" s="5" customFormat="1" x14ac:dyDescent="0.2">
      <c r="A358" s="9"/>
      <c r="B358" s="9"/>
      <c r="C358" s="9"/>
      <c r="D358" s="9"/>
      <c r="E358" s="9"/>
      <c r="F358" s="12"/>
      <c r="G358" s="12"/>
      <c r="H358" s="12"/>
      <c r="I358" s="12"/>
      <c r="J358" s="12"/>
      <c r="K358" s="12"/>
      <c r="L358" s="12"/>
      <c r="M358" s="9"/>
      <c r="N358" s="17"/>
      <c r="O358" s="17"/>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row>
    <row r="359" spans="1:86" s="5" customFormat="1" x14ac:dyDescent="0.2">
      <c r="A359" s="9"/>
      <c r="B359" s="9"/>
      <c r="C359" s="9"/>
      <c r="D359" s="9"/>
      <c r="E359" s="9"/>
      <c r="F359" s="12"/>
      <c r="G359" s="12"/>
      <c r="H359" s="12"/>
      <c r="I359" s="12"/>
      <c r="J359" s="12"/>
      <c r="K359" s="12"/>
      <c r="L359" s="12"/>
      <c r="M359" s="9"/>
      <c r="N359" s="17"/>
      <c r="O359" s="17"/>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row>
    <row r="360" spans="1:86" s="5" customFormat="1" x14ac:dyDescent="0.2">
      <c r="A360" s="9"/>
      <c r="B360" s="9"/>
      <c r="C360" s="9"/>
      <c r="D360" s="9"/>
      <c r="E360" s="9"/>
      <c r="F360" s="12"/>
      <c r="G360" s="12"/>
      <c r="H360" s="12"/>
      <c r="I360" s="12"/>
      <c r="J360" s="12"/>
      <c r="K360" s="12"/>
      <c r="L360" s="12"/>
      <c r="M360" s="9"/>
      <c r="N360" s="17"/>
      <c r="O360" s="17"/>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row>
    <row r="361" spans="1:86" s="5" customFormat="1" x14ac:dyDescent="0.2">
      <c r="A361" s="9"/>
      <c r="B361" s="9"/>
      <c r="C361" s="9"/>
      <c r="D361" s="9"/>
      <c r="E361" s="9"/>
      <c r="F361" s="12"/>
      <c r="G361" s="12"/>
      <c r="H361" s="12"/>
      <c r="I361" s="12"/>
      <c r="J361" s="12"/>
      <c r="K361" s="12"/>
      <c r="L361" s="12"/>
      <c r="M361" s="9"/>
      <c r="N361" s="17"/>
      <c r="O361" s="17"/>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row>
    <row r="362" spans="1:86" s="5" customFormat="1" x14ac:dyDescent="0.2">
      <c r="A362" s="9"/>
      <c r="B362" s="9"/>
      <c r="C362" s="9"/>
      <c r="D362" s="9"/>
      <c r="E362" s="9"/>
      <c r="F362" s="12"/>
      <c r="G362" s="12"/>
      <c r="H362" s="12"/>
      <c r="I362" s="12"/>
      <c r="J362" s="12"/>
      <c r="K362" s="12"/>
      <c r="L362" s="12"/>
      <c r="M362" s="9"/>
      <c r="N362" s="17"/>
      <c r="O362" s="17"/>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row>
    <row r="363" spans="1:86" s="5" customFormat="1" x14ac:dyDescent="0.2">
      <c r="A363" s="9"/>
      <c r="B363" s="9"/>
      <c r="C363" s="9"/>
      <c r="D363" s="9"/>
      <c r="E363" s="9"/>
      <c r="F363" s="12"/>
      <c r="G363" s="12"/>
      <c r="H363" s="12"/>
      <c r="I363" s="12"/>
      <c r="J363" s="12"/>
      <c r="K363" s="12"/>
      <c r="L363" s="12"/>
      <c r="M363" s="9"/>
      <c r="N363" s="17"/>
      <c r="O363" s="17"/>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row>
    <row r="364" spans="1:86" s="5" customFormat="1" x14ac:dyDescent="0.2">
      <c r="A364" s="9"/>
      <c r="B364" s="9"/>
      <c r="C364" s="9"/>
      <c r="D364" s="9"/>
      <c r="E364" s="9"/>
      <c r="F364" s="12"/>
      <c r="G364" s="12"/>
      <c r="H364" s="12"/>
      <c r="I364" s="12"/>
      <c r="J364" s="12"/>
      <c r="K364" s="12"/>
      <c r="L364" s="12"/>
      <c r="M364" s="9"/>
      <c r="N364" s="17"/>
      <c r="O364" s="17"/>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row>
    <row r="365" spans="1:86" s="5" customFormat="1" x14ac:dyDescent="0.2">
      <c r="A365" s="9"/>
      <c r="B365" s="9"/>
      <c r="C365" s="9"/>
      <c r="D365" s="9"/>
      <c r="E365" s="9"/>
      <c r="F365" s="12"/>
      <c r="G365" s="12"/>
      <c r="H365" s="12"/>
      <c r="I365" s="12"/>
      <c r="J365" s="12"/>
      <c r="K365" s="12"/>
      <c r="L365" s="12"/>
      <c r="M365" s="9"/>
      <c r="N365" s="17"/>
      <c r="O365" s="17"/>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row>
    <row r="366" spans="1:86" s="5" customFormat="1" x14ac:dyDescent="0.2">
      <c r="A366" s="9"/>
      <c r="B366" s="9"/>
      <c r="C366" s="9"/>
      <c r="D366" s="9"/>
      <c r="E366" s="9"/>
      <c r="F366" s="12"/>
      <c r="G366" s="12"/>
      <c r="H366" s="12"/>
      <c r="I366" s="12"/>
      <c r="J366" s="12"/>
      <c r="K366" s="12"/>
      <c r="L366" s="12"/>
      <c r="M366" s="9"/>
      <c r="N366" s="17"/>
      <c r="O366" s="17"/>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row>
    <row r="367" spans="1:86" s="5" customFormat="1" x14ac:dyDescent="0.2">
      <c r="A367" s="9"/>
      <c r="B367" s="9"/>
      <c r="C367" s="9"/>
      <c r="D367" s="9"/>
      <c r="E367" s="9"/>
      <c r="F367" s="12"/>
      <c r="G367" s="12"/>
      <c r="H367" s="12"/>
      <c r="I367" s="12"/>
      <c r="J367" s="12"/>
      <c r="K367" s="12"/>
      <c r="L367" s="12"/>
      <c r="M367" s="9"/>
      <c r="N367" s="17"/>
      <c r="O367" s="17"/>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row>
    <row r="368" spans="1:86" s="5" customFormat="1" x14ac:dyDescent="0.2">
      <c r="A368" s="9"/>
      <c r="B368" s="9"/>
      <c r="C368" s="9"/>
      <c r="D368" s="9"/>
      <c r="E368" s="9"/>
      <c r="F368" s="12"/>
      <c r="G368" s="12"/>
      <c r="H368" s="12"/>
      <c r="I368" s="12"/>
      <c r="J368" s="12"/>
      <c r="K368" s="12"/>
      <c r="L368" s="12"/>
      <c r="M368" s="9"/>
      <c r="N368" s="17"/>
      <c r="O368" s="17"/>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row>
    <row r="369" spans="1:86" s="5" customFormat="1" x14ac:dyDescent="0.2">
      <c r="A369" s="9"/>
      <c r="B369" s="9"/>
      <c r="C369" s="9"/>
      <c r="D369" s="9"/>
      <c r="E369" s="9"/>
      <c r="F369" s="12"/>
      <c r="G369" s="12"/>
      <c r="H369" s="12"/>
      <c r="I369" s="12"/>
      <c r="J369" s="12"/>
      <c r="K369" s="12"/>
      <c r="L369" s="12"/>
      <c r="M369" s="9"/>
      <c r="N369" s="17"/>
      <c r="O369" s="17"/>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row>
    <row r="370" spans="1:86" s="5" customFormat="1" x14ac:dyDescent="0.2">
      <c r="A370" s="9"/>
      <c r="B370" s="9"/>
      <c r="C370" s="9"/>
      <c r="D370" s="9"/>
      <c r="E370" s="9"/>
      <c r="F370" s="12"/>
      <c r="G370" s="12"/>
      <c r="H370" s="12"/>
      <c r="I370" s="12"/>
      <c r="J370" s="12"/>
      <c r="K370" s="12"/>
      <c r="L370" s="12"/>
      <c r="M370" s="9"/>
      <c r="N370" s="17"/>
      <c r="O370" s="17"/>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row>
    <row r="371" spans="1:86" s="5" customFormat="1" x14ac:dyDescent="0.2">
      <c r="A371" s="9"/>
      <c r="B371" s="9"/>
      <c r="C371" s="9"/>
      <c r="D371" s="9"/>
      <c r="E371" s="9"/>
      <c r="F371" s="12"/>
      <c r="G371" s="12"/>
      <c r="H371" s="12"/>
      <c r="I371" s="12"/>
      <c r="J371" s="12"/>
      <c r="K371" s="12"/>
      <c r="L371" s="12"/>
      <c r="M371" s="9"/>
      <c r="N371" s="17"/>
      <c r="O371" s="17"/>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row>
    <row r="372" spans="1:86" s="5" customFormat="1" x14ac:dyDescent="0.2">
      <c r="A372" s="9"/>
      <c r="B372" s="9"/>
      <c r="C372" s="9"/>
      <c r="D372" s="9"/>
      <c r="E372" s="9"/>
      <c r="F372" s="12"/>
      <c r="G372" s="12"/>
      <c r="H372" s="12"/>
      <c r="I372" s="12"/>
      <c r="J372" s="12"/>
      <c r="K372" s="12"/>
      <c r="L372" s="12"/>
      <c r="M372" s="9"/>
      <c r="N372" s="17"/>
      <c r="O372" s="17"/>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row>
    <row r="373" spans="1:86" s="5" customFormat="1" x14ac:dyDescent="0.2">
      <c r="A373" s="9"/>
      <c r="B373" s="9"/>
      <c r="C373" s="9"/>
      <c r="D373" s="9"/>
      <c r="E373" s="9"/>
      <c r="F373" s="12"/>
      <c r="G373" s="12"/>
      <c r="H373" s="12"/>
      <c r="I373" s="12"/>
      <c r="J373" s="12"/>
      <c r="K373" s="12"/>
      <c r="L373" s="12"/>
      <c r="M373" s="9"/>
      <c r="N373" s="17"/>
      <c r="O373" s="17"/>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row>
    <row r="374" spans="1:86" s="5" customFormat="1" x14ac:dyDescent="0.2">
      <c r="A374" s="9"/>
      <c r="B374" s="9"/>
      <c r="C374" s="9"/>
      <c r="D374" s="9"/>
      <c r="E374" s="9"/>
      <c r="F374" s="12"/>
      <c r="G374" s="12"/>
      <c r="H374" s="12"/>
      <c r="I374" s="12"/>
      <c r="J374" s="12"/>
      <c r="K374" s="12"/>
      <c r="L374" s="12"/>
      <c r="M374" s="9"/>
      <c r="N374" s="17"/>
      <c r="O374" s="17"/>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row>
    <row r="375" spans="1:86" s="5" customFormat="1" x14ac:dyDescent="0.2">
      <c r="A375" s="9"/>
      <c r="B375" s="9"/>
      <c r="C375" s="9"/>
      <c r="D375" s="9"/>
      <c r="E375" s="9"/>
      <c r="F375" s="12"/>
      <c r="G375" s="12"/>
      <c r="H375" s="12"/>
      <c r="I375" s="12"/>
      <c r="J375" s="12"/>
      <c r="K375" s="12"/>
      <c r="L375" s="12"/>
      <c r="M375" s="9"/>
      <c r="N375" s="17"/>
      <c r="O375" s="17"/>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row>
    <row r="376" spans="1:86" s="5" customFormat="1" x14ac:dyDescent="0.2">
      <c r="A376" s="9"/>
      <c r="B376" s="9"/>
      <c r="C376" s="9"/>
      <c r="D376" s="9"/>
      <c r="E376" s="9"/>
      <c r="F376" s="12"/>
      <c r="G376" s="12"/>
      <c r="H376" s="12"/>
      <c r="I376" s="12"/>
      <c r="J376" s="12"/>
      <c r="K376" s="12"/>
      <c r="L376" s="12"/>
      <c r="M376" s="9"/>
      <c r="N376" s="17"/>
      <c r="O376" s="17"/>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row>
    <row r="377" spans="1:86" s="5" customFormat="1" x14ac:dyDescent="0.2">
      <c r="A377" s="9"/>
      <c r="B377" s="9"/>
      <c r="C377" s="9"/>
      <c r="D377" s="9"/>
      <c r="E377" s="9"/>
      <c r="F377" s="12"/>
      <c r="G377" s="12"/>
      <c r="H377" s="12"/>
      <c r="I377" s="12"/>
      <c r="J377" s="12"/>
      <c r="K377" s="12"/>
      <c r="L377" s="12"/>
      <c r="M377" s="9"/>
      <c r="N377" s="17"/>
      <c r="O377" s="17"/>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row>
    <row r="378" spans="1:86" s="5" customFormat="1" x14ac:dyDescent="0.2">
      <c r="A378" s="9"/>
      <c r="B378" s="9"/>
      <c r="C378" s="9"/>
      <c r="D378" s="9"/>
      <c r="E378" s="9"/>
      <c r="F378" s="12"/>
      <c r="G378" s="12"/>
      <c r="H378" s="12"/>
      <c r="I378" s="12"/>
      <c r="J378" s="12"/>
      <c r="K378" s="12"/>
      <c r="L378" s="12"/>
      <c r="M378" s="9"/>
      <c r="N378" s="17"/>
      <c r="O378" s="17"/>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row>
    <row r="379" spans="1:86" s="5" customFormat="1" x14ac:dyDescent="0.2">
      <c r="A379" s="9"/>
      <c r="B379" s="9"/>
      <c r="C379" s="9"/>
      <c r="D379" s="9"/>
      <c r="E379" s="9"/>
      <c r="F379" s="12"/>
      <c r="G379" s="12"/>
      <c r="H379" s="12"/>
      <c r="I379" s="12"/>
      <c r="J379" s="12"/>
      <c r="K379" s="12"/>
      <c r="L379" s="12"/>
      <c r="M379" s="9"/>
      <c r="N379" s="17"/>
      <c r="O379" s="17"/>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row>
    <row r="380" spans="1:86" s="5" customFormat="1" x14ac:dyDescent="0.2">
      <c r="A380" s="9"/>
      <c r="B380" s="9"/>
      <c r="C380" s="9"/>
      <c r="D380" s="9"/>
      <c r="E380" s="9"/>
      <c r="F380" s="12"/>
      <c r="G380" s="12"/>
      <c r="H380" s="12"/>
      <c r="I380" s="12"/>
      <c r="J380" s="12"/>
      <c r="K380" s="12"/>
      <c r="L380" s="12"/>
      <c r="M380" s="9"/>
      <c r="N380" s="17"/>
      <c r="O380" s="17"/>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row>
    <row r="381" spans="1:86" s="5" customFormat="1" x14ac:dyDescent="0.2">
      <c r="A381" s="9"/>
      <c r="B381" s="9"/>
      <c r="C381" s="9"/>
      <c r="D381" s="9"/>
      <c r="E381" s="9"/>
      <c r="F381" s="12"/>
      <c r="G381" s="12"/>
      <c r="H381" s="12"/>
      <c r="I381" s="12"/>
      <c r="J381" s="12"/>
      <c r="K381" s="12"/>
      <c r="L381" s="12"/>
      <c r="M381" s="9"/>
      <c r="N381" s="17"/>
      <c r="O381" s="17"/>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row>
    <row r="382" spans="1:86" s="5" customFormat="1" x14ac:dyDescent="0.2">
      <c r="A382" s="9"/>
      <c r="B382" s="9"/>
      <c r="C382" s="9"/>
      <c r="D382" s="9"/>
      <c r="E382" s="9"/>
      <c r="F382" s="12"/>
      <c r="G382" s="12"/>
      <c r="H382" s="12"/>
      <c r="I382" s="12"/>
      <c r="J382" s="12"/>
      <c r="K382" s="12"/>
      <c r="L382" s="12"/>
      <c r="M382" s="9"/>
      <c r="N382" s="17"/>
      <c r="O382" s="17"/>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row>
    <row r="383" spans="1:86" s="5" customFormat="1" x14ac:dyDescent="0.2">
      <c r="A383" s="9"/>
      <c r="B383" s="9"/>
      <c r="C383" s="9"/>
      <c r="D383" s="9"/>
      <c r="E383" s="9"/>
      <c r="F383" s="12"/>
      <c r="G383" s="12"/>
      <c r="H383" s="12"/>
      <c r="I383" s="12"/>
      <c r="J383" s="12"/>
      <c r="K383" s="12"/>
      <c r="L383" s="12"/>
      <c r="M383" s="9"/>
      <c r="N383" s="17"/>
      <c r="O383" s="17"/>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row>
    <row r="384" spans="1:86" s="5" customFormat="1" x14ac:dyDescent="0.2">
      <c r="A384" s="9"/>
      <c r="B384" s="9"/>
      <c r="C384" s="9"/>
      <c r="D384" s="9"/>
      <c r="E384" s="9"/>
      <c r="F384" s="12"/>
      <c r="G384" s="12"/>
      <c r="H384" s="12"/>
      <c r="I384" s="12"/>
      <c r="J384" s="12"/>
      <c r="K384" s="12"/>
      <c r="L384" s="12"/>
      <c r="M384" s="9"/>
      <c r="N384" s="17"/>
      <c r="O384" s="17"/>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row>
    <row r="385" spans="1:86" s="5" customFormat="1" x14ac:dyDescent="0.2">
      <c r="A385" s="9"/>
      <c r="B385" s="9"/>
      <c r="C385" s="9"/>
      <c r="D385" s="9"/>
      <c r="E385" s="9"/>
      <c r="F385" s="12"/>
      <c r="G385" s="12"/>
      <c r="H385" s="12"/>
      <c r="I385" s="12"/>
      <c r="J385" s="12"/>
      <c r="K385" s="12"/>
      <c r="L385" s="12"/>
      <c r="M385" s="9"/>
      <c r="N385" s="17"/>
      <c r="O385" s="17"/>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row>
    <row r="386" spans="1:86" s="5" customFormat="1" x14ac:dyDescent="0.2">
      <c r="A386" s="9"/>
      <c r="B386" s="9"/>
      <c r="C386" s="9"/>
      <c r="D386" s="9"/>
      <c r="E386" s="9"/>
      <c r="F386" s="12"/>
      <c r="G386" s="12"/>
      <c r="H386" s="12"/>
      <c r="I386" s="12"/>
      <c r="J386" s="12"/>
      <c r="K386" s="12"/>
      <c r="L386" s="12"/>
      <c r="M386" s="9"/>
      <c r="N386" s="17"/>
      <c r="O386" s="17"/>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row>
    <row r="387" spans="1:86" s="5" customFormat="1" x14ac:dyDescent="0.2">
      <c r="A387" s="9"/>
      <c r="B387" s="9"/>
      <c r="C387" s="9"/>
      <c r="D387" s="9"/>
      <c r="E387" s="9"/>
      <c r="F387" s="12"/>
      <c r="G387" s="12"/>
      <c r="H387" s="12"/>
      <c r="I387" s="12"/>
      <c r="J387" s="12"/>
      <c r="K387" s="12"/>
      <c r="L387" s="12"/>
      <c r="M387" s="9"/>
      <c r="N387" s="17"/>
      <c r="O387" s="17"/>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row>
    <row r="388" spans="1:86" s="5" customFormat="1" x14ac:dyDescent="0.2">
      <c r="A388" s="9"/>
      <c r="B388" s="9"/>
      <c r="C388" s="9"/>
      <c r="D388" s="9"/>
      <c r="E388" s="9"/>
      <c r="F388" s="12"/>
      <c r="G388" s="12"/>
      <c r="H388" s="12"/>
      <c r="I388" s="12"/>
      <c r="J388" s="12"/>
      <c r="K388" s="12"/>
      <c r="L388" s="12"/>
      <c r="M388" s="9"/>
      <c r="N388" s="17"/>
      <c r="O388" s="17"/>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row>
    <row r="389" spans="1:86" s="5" customFormat="1" x14ac:dyDescent="0.2">
      <c r="A389" s="9"/>
      <c r="B389" s="9"/>
      <c r="C389" s="9"/>
      <c r="D389" s="9"/>
      <c r="E389" s="9"/>
      <c r="F389" s="12"/>
      <c r="G389" s="12"/>
      <c r="H389" s="12"/>
      <c r="I389" s="12"/>
      <c r="J389" s="12"/>
      <c r="K389" s="12"/>
      <c r="L389" s="12"/>
      <c r="M389" s="9"/>
      <c r="N389" s="17"/>
      <c r="O389" s="17"/>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row>
    <row r="390" spans="1:86" s="5" customFormat="1" x14ac:dyDescent="0.2">
      <c r="A390" s="9"/>
      <c r="B390" s="9"/>
      <c r="C390" s="9"/>
      <c r="D390" s="9"/>
      <c r="E390" s="9"/>
      <c r="F390" s="12"/>
      <c r="G390" s="12"/>
      <c r="H390" s="12"/>
      <c r="I390" s="12"/>
      <c r="J390" s="12"/>
      <c r="K390" s="12"/>
      <c r="L390" s="12"/>
      <c r="M390" s="9"/>
      <c r="N390" s="17"/>
      <c r="O390" s="17"/>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row>
    <row r="391" spans="1:86" s="5" customFormat="1" x14ac:dyDescent="0.2">
      <c r="A391" s="9"/>
      <c r="B391" s="9"/>
      <c r="C391" s="9"/>
      <c r="D391" s="9"/>
      <c r="E391" s="9"/>
      <c r="F391" s="12"/>
      <c r="G391" s="12"/>
      <c r="H391" s="12"/>
      <c r="I391" s="12"/>
      <c r="J391" s="12"/>
      <c r="K391" s="12"/>
      <c r="L391" s="12"/>
      <c r="M391" s="9"/>
      <c r="N391" s="17"/>
      <c r="O391" s="17"/>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row>
    <row r="392" spans="1:86" s="5" customFormat="1" x14ac:dyDescent="0.2">
      <c r="A392" s="9"/>
      <c r="B392" s="9"/>
      <c r="C392" s="9"/>
      <c r="D392" s="9"/>
      <c r="E392" s="9"/>
      <c r="F392" s="12"/>
      <c r="G392" s="12"/>
      <c r="H392" s="12"/>
      <c r="I392" s="12"/>
      <c r="J392" s="12"/>
      <c r="K392" s="12"/>
      <c r="L392" s="12"/>
      <c r="M392" s="9"/>
      <c r="N392" s="17"/>
      <c r="O392" s="17"/>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row>
    <row r="393" spans="1:86" s="5" customFormat="1" x14ac:dyDescent="0.2">
      <c r="A393" s="9"/>
      <c r="B393" s="9"/>
      <c r="C393" s="9"/>
      <c r="D393" s="9"/>
      <c r="E393" s="9"/>
      <c r="F393" s="12"/>
      <c r="G393" s="12"/>
      <c r="H393" s="12"/>
      <c r="I393" s="12"/>
      <c r="J393" s="12"/>
      <c r="K393" s="12"/>
      <c r="L393" s="12"/>
      <c r="M393" s="9"/>
      <c r="N393" s="17"/>
      <c r="O393" s="17"/>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row>
    <row r="394" spans="1:86" s="5" customFormat="1" x14ac:dyDescent="0.2">
      <c r="A394" s="9"/>
      <c r="B394" s="9"/>
      <c r="C394" s="9"/>
      <c r="D394" s="9"/>
      <c r="E394" s="9"/>
      <c r="F394" s="12"/>
      <c r="G394" s="12"/>
      <c r="H394" s="12"/>
      <c r="I394" s="12"/>
      <c r="J394" s="12"/>
      <c r="K394" s="12"/>
      <c r="L394" s="12"/>
      <c r="M394" s="9"/>
      <c r="N394" s="17"/>
      <c r="O394" s="17"/>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row>
    <row r="395" spans="1:86" s="5" customFormat="1" x14ac:dyDescent="0.2">
      <c r="A395" s="9"/>
      <c r="B395" s="9"/>
      <c r="C395" s="9"/>
      <c r="D395" s="9"/>
      <c r="E395" s="9"/>
      <c r="F395" s="12"/>
      <c r="G395" s="12"/>
      <c r="H395" s="12"/>
      <c r="I395" s="12"/>
      <c r="J395" s="12"/>
      <c r="K395" s="12"/>
      <c r="L395" s="12"/>
      <c r="M395" s="9"/>
      <c r="N395" s="17"/>
      <c r="O395" s="17"/>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row>
    <row r="396" spans="1:86" s="5" customFormat="1" x14ac:dyDescent="0.2">
      <c r="A396" s="9"/>
      <c r="B396" s="9"/>
      <c r="C396" s="9"/>
      <c r="D396" s="9"/>
      <c r="E396" s="9"/>
      <c r="F396" s="12"/>
      <c r="G396" s="12"/>
      <c r="H396" s="12"/>
      <c r="I396" s="12"/>
      <c r="J396" s="12"/>
      <c r="K396" s="12"/>
      <c r="L396" s="12"/>
      <c r="M396" s="9"/>
      <c r="N396" s="17"/>
      <c r="O396" s="17"/>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row>
    <row r="397" spans="1:86" s="5" customFormat="1" x14ac:dyDescent="0.2">
      <c r="A397" s="9"/>
      <c r="B397" s="9"/>
      <c r="C397" s="9"/>
      <c r="D397" s="9"/>
      <c r="E397" s="9"/>
      <c r="F397" s="12"/>
      <c r="G397" s="12"/>
      <c r="H397" s="12"/>
      <c r="I397" s="12"/>
      <c r="J397" s="12"/>
      <c r="K397" s="12"/>
      <c r="L397" s="12"/>
      <c r="M397" s="9"/>
      <c r="N397" s="17"/>
      <c r="O397" s="17"/>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row>
    <row r="398" spans="1:86" s="5" customFormat="1" x14ac:dyDescent="0.2">
      <c r="A398" s="9"/>
      <c r="B398" s="9"/>
      <c r="C398" s="9"/>
      <c r="D398" s="9"/>
      <c r="E398" s="9"/>
      <c r="F398" s="12"/>
      <c r="G398" s="12"/>
      <c r="H398" s="12"/>
      <c r="I398" s="12"/>
      <c r="J398" s="12"/>
      <c r="K398" s="12"/>
      <c r="L398" s="12"/>
      <c r="M398" s="9"/>
      <c r="N398" s="17"/>
      <c r="O398" s="17"/>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row>
    <row r="399" spans="1:86" s="5" customFormat="1" x14ac:dyDescent="0.2">
      <c r="A399" s="9"/>
      <c r="B399" s="9"/>
      <c r="C399" s="9"/>
      <c r="D399" s="9"/>
      <c r="E399" s="9"/>
      <c r="F399" s="12"/>
      <c r="G399" s="12"/>
      <c r="H399" s="12"/>
      <c r="I399" s="12"/>
      <c r="J399" s="12"/>
      <c r="K399" s="12"/>
      <c r="L399" s="12"/>
      <c r="M399" s="9"/>
      <c r="N399" s="17"/>
      <c r="O399" s="17"/>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row>
    <row r="400" spans="1:86" s="5" customFormat="1" x14ac:dyDescent="0.2">
      <c r="A400" s="9"/>
      <c r="B400" s="9"/>
      <c r="C400" s="9"/>
      <c r="D400" s="9"/>
      <c r="E400" s="9"/>
      <c r="F400" s="12"/>
      <c r="G400" s="12"/>
      <c r="H400" s="12"/>
      <c r="I400" s="12"/>
      <c r="J400" s="12"/>
      <c r="K400" s="12"/>
      <c r="L400" s="12"/>
      <c r="M400" s="9"/>
      <c r="N400" s="17"/>
      <c r="O400" s="17"/>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row>
    <row r="401" spans="1:86" s="5" customFormat="1" x14ac:dyDescent="0.2">
      <c r="A401" s="9"/>
      <c r="B401" s="9"/>
      <c r="C401" s="9"/>
      <c r="D401" s="9"/>
      <c r="E401" s="9"/>
      <c r="F401" s="12"/>
      <c r="G401" s="12"/>
      <c r="H401" s="12"/>
      <c r="I401" s="12"/>
      <c r="J401" s="12"/>
      <c r="K401" s="12"/>
      <c r="L401" s="12"/>
      <c r="M401" s="9"/>
      <c r="N401" s="17"/>
      <c r="O401" s="17"/>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row>
    <row r="402" spans="1:86" s="5" customFormat="1" x14ac:dyDescent="0.2">
      <c r="A402" s="9"/>
      <c r="B402" s="9"/>
      <c r="C402" s="9"/>
      <c r="D402" s="9"/>
      <c r="E402" s="9"/>
      <c r="F402" s="12"/>
      <c r="G402" s="12"/>
      <c r="H402" s="12"/>
      <c r="I402" s="12"/>
      <c r="J402" s="12"/>
      <c r="K402" s="12"/>
      <c r="L402" s="12"/>
      <c r="M402" s="9"/>
      <c r="N402" s="17"/>
      <c r="O402" s="17"/>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row>
    <row r="403" spans="1:86" s="5" customFormat="1" x14ac:dyDescent="0.2">
      <c r="A403" s="9"/>
      <c r="B403" s="9"/>
      <c r="C403" s="9"/>
      <c r="D403" s="9"/>
      <c r="E403" s="9"/>
      <c r="F403" s="12"/>
      <c r="G403" s="12"/>
      <c r="H403" s="12"/>
      <c r="I403" s="12"/>
      <c r="J403" s="12"/>
      <c r="K403" s="12"/>
      <c r="L403" s="12"/>
      <c r="M403" s="9"/>
      <c r="N403" s="17"/>
      <c r="O403" s="17"/>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row>
    <row r="404" spans="1:86" s="5" customFormat="1" x14ac:dyDescent="0.2">
      <c r="A404" s="9"/>
      <c r="B404" s="9"/>
      <c r="C404" s="9"/>
      <c r="D404" s="9"/>
      <c r="E404" s="9"/>
      <c r="F404" s="12"/>
      <c r="G404" s="12"/>
      <c r="H404" s="12"/>
      <c r="I404" s="12"/>
      <c r="J404" s="12"/>
      <c r="K404" s="12"/>
      <c r="L404" s="12"/>
      <c r="M404" s="9"/>
      <c r="N404" s="17"/>
      <c r="O404" s="17"/>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row>
    <row r="405" spans="1:86" s="5" customFormat="1" x14ac:dyDescent="0.2">
      <c r="A405" s="9"/>
      <c r="B405" s="9"/>
      <c r="C405" s="9"/>
      <c r="D405" s="9"/>
      <c r="E405" s="9"/>
      <c r="F405" s="12"/>
      <c r="G405" s="12"/>
      <c r="H405" s="12"/>
      <c r="I405" s="12"/>
      <c r="J405" s="12"/>
      <c r="K405" s="12"/>
      <c r="L405" s="12"/>
      <c r="M405" s="9"/>
      <c r="N405" s="17"/>
      <c r="O405" s="17"/>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row>
    <row r="406" spans="1:86" s="5" customFormat="1" x14ac:dyDescent="0.2">
      <c r="A406" s="9"/>
      <c r="B406" s="9"/>
      <c r="C406" s="9"/>
      <c r="D406" s="9"/>
      <c r="E406" s="9"/>
      <c r="F406" s="12"/>
      <c r="G406" s="12"/>
      <c r="H406" s="12"/>
      <c r="I406" s="12"/>
      <c r="J406" s="12"/>
      <c r="K406" s="12"/>
      <c r="L406" s="12"/>
      <c r="M406" s="9"/>
      <c r="N406" s="17"/>
      <c r="O406" s="17"/>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row>
    <row r="407" spans="1:86" s="5" customFormat="1" x14ac:dyDescent="0.2">
      <c r="A407" s="9"/>
      <c r="B407" s="9"/>
      <c r="C407" s="9"/>
      <c r="D407" s="9"/>
      <c r="E407" s="9"/>
      <c r="F407" s="12"/>
      <c r="G407" s="12"/>
      <c r="H407" s="12"/>
      <c r="I407" s="12"/>
      <c r="J407" s="12"/>
      <c r="K407" s="12"/>
      <c r="L407" s="12"/>
      <c r="M407" s="9"/>
      <c r="N407" s="17"/>
      <c r="O407" s="17"/>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row>
    <row r="408" spans="1:86" s="5" customFormat="1" x14ac:dyDescent="0.2">
      <c r="A408" s="9"/>
      <c r="B408" s="9"/>
      <c r="C408" s="9"/>
      <c r="D408" s="9"/>
      <c r="E408" s="9"/>
      <c r="F408" s="12"/>
      <c r="G408" s="12"/>
      <c r="H408" s="12"/>
      <c r="I408" s="12"/>
      <c r="J408" s="12"/>
      <c r="K408" s="12"/>
      <c r="L408" s="12"/>
      <c r="M408" s="9"/>
      <c r="N408" s="17"/>
      <c r="O408" s="17"/>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row>
    <row r="409" spans="1:86" s="5" customFormat="1" x14ac:dyDescent="0.2">
      <c r="A409" s="9"/>
      <c r="B409" s="9"/>
      <c r="C409" s="9"/>
      <c r="D409" s="9"/>
      <c r="E409" s="9"/>
      <c r="F409" s="12"/>
      <c r="G409" s="12"/>
      <c r="H409" s="12"/>
      <c r="I409" s="12"/>
      <c r="J409" s="12"/>
      <c r="K409" s="12"/>
      <c r="L409" s="12"/>
      <c r="M409" s="9"/>
      <c r="N409" s="17"/>
      <c r="O409" s="17"/>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row>
    <row r="410" spans="1:86" s="5" customFormat="1" x14ac:dyDescent="0.2">
      <c r="A410" s="9"/>
      <c r="B410" s="9"/>
      <c r="C410" s="9"/>
      <c r="D410" s="9"/>
      <c r="E410" s="9"/>
      <c r="F410" s="12"/>
      <c r="G410" s="12"/>
      <c r="H410" s="12"/>
      <c r="I410" s="12"/>
      <c r="J410" s="12"/>
      <c r="K410" s="12"/>
      <c r="L410" s="12"/>
      <c r="M410" s="9"/>
      <c r="N410" s="17"/>
      <c r="O410" s="17"/>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row>
    <row r="411" spans="1:86" s="5" customFormat="1" x14ac:dyDescent="0.2">
      <c r="A411" s="9"/>
      <c r="B411" s="9"/>
      <c r="C411" s="9"/>
      <c r="D411" s="9"/>
      <c r="E411" s="9"/>
      <c r="F411" s="12"/>
      <c r="G411" s="12"/>
      <c r="H411" s="12"/>
      <c r="I411" s="12"/>
      <c r="J411" s="12"/>
      <c r="K411" s="12"/>
      <c r="L411" s="12"/>
      <c r="M411" s="9"/>
      <c r="N411" s="17"/>
      <c r="O411" s="17"/>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row>
    <row r="412" spans="1:86" s="5" customFormat="1" x14ac:dyDescent="0.2">
      <c r="A412" s="9"/>
      <c r="B412" s="9"/>
      <c r="C412" s="9"/>
      <c r="D412" s="9"/>
      <c r="E412" s="9"/>
      <c r="F412" s="12"/>
      <c r="G412" s="12"/>
      <c r="H412" s="12"/>
      <c r="I412" s="12"/>
      <c r="J412" s="12"/>
      <c r="K412" s="12"/>
      <c r="L412" s="12"/>
      <c r="M412" s="9"/>
      <c r="N412" s="17"/>
      <c r="O412" s="17"/>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row>
    <row r="413" spans="1:86" s="5" customFormat="1" x14ac:dyDescent="0.2">
      <c r="A413" s="9"/>
      <c r="B413" s="9"/>
      <c r="C413" s="9"/>
      <c r="D413" s="9"/>
      <c r="E413" s="9"/>
      <c r="F413" s="12"/>
      <c r="G413" s="12"/>
      <c r="H413" s="12"/>
      <c r="I413" s="12"/>
      <c r="J413" s="12"/>
      <c r="K413" s="12"/>
      <c r="L413" s="12"/>
      <c r="M413" s="9"/>
      <c r="N413" s="17"/>
      <c r="O413" s="17"/>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row>
    <row r="414" spans="1:86" s="5" customFormat="1" x14ac:dyDescent="0.2">
      <c r="A414" s="9"/>
      <c r="B414" s="9"/>
      <c r="C414" s="9"/>
      <c r="D414" s="9"/>
      <c r="E414" s="9"/>
      <c r="F414" s="12"/>
      <c r="G414" s="12"/>
      <c r="H414" s="12"/>
      <c r="I414" s="12"/>
      <c r="J414" s="12"/>
      <c r="K414" s="12"/>
      <c r="L414" s="12"/>
      <c r="M414" s="9"/>
      <c r="N414" s="17"/>
      <c r="O414" s="17"/>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row>
    <row r="415" spans="1:86" s="5" customFormat="1" x14ac:dyDescent="0.2">
      <c r="A415" s="9"/>
      <c r="B415" s="9"/>
      <c r="C415" s="9"/>
      <c r="D415" s="9"/>
      <c r="E415" s="9"/>
      <c r="F415" s="12"/>
      <c r="G415" s="12"/>
      <c r="H415" s="12"/>
      <c r="I415" s="12"/>
      <c r="J415" s="12"/>
      <c r="K415" s="12"/>
      <c r="L415" s="12"/>
      <c r="M415" s="9"/>
      <c r="N415" s="17"/>
      <c r="O415" s="17"/>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row>
    <row r="416" spans="1:86" s="5" customFormat="1" x14ac:dyDescent="0.2">
      <c r="A416" s="9"/>
      <c r="B416" s="9"/>
      <c r="C416" s="9"/>
      <c r="D416" s="9"/>
      <c r="E416" s="9"/>
      <c r="F416" s="12"/>
      <c r="G416" s="12"/>
      <c r="H416" s="12"/>
      <c r="I416" s="12"/>
      <c r="J416" s="12"/>
      <c r="K416" s="12"/>
      <c r="L416" s="12"/>
      <c r="M416" s="9"/>
      <c r="N416" s="17"/>
      <c r="O416" s="17"/>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row>
    <row r="417" spans="1:86" s="5" customFormat="1" x14ac:dyDescent="0.2">
      <c r="A417" s="9"/>
      <c r="B417" s="9"/>
      <c r="C417" s="9"/>
      <c r="D417" s="9"/>
      <c r="E417" s="9"/>
      <c r="F417" s="12"/>
      <c r="G417" s="12"/>
      <c r="H417" s="12"/>
      <c r="I417" s="12"/>
      <c r="J417" s="12"/>
      <c r="K417" s="12"/>
      <c r="L417" s="12"/>
      <c r="M417" s="9"/>
      <c r="N417" s="17"/>
      <c r="O417" s="17"/>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row>
    <row r="418" spans="1:86" s="5" customFormat="1" x14ac:dyDescent="0.2">
      <c r="A418" s="9"/>
      <c r="B418" s="9"/>
      <c r="C418" s="9"/>
      <c r="D418" s="9"/>
      <c r="E418" s="9"/>
      <c r="F418" s="12"/>
      <c r="G418" s="12"/>
      <c r="H418" s="12"/>
      <c r="I418" s="12"/>
      <c r="J418" s="12"/>
      <c r="K418" s="12"/>
      <c r="L418" s="12"/>
      <c r="M418" s="9"/>
      <c r="N418" s="17"/>
      <c r="O418" s="17"/>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row>
    <row r="419" spans="1:86" s="5" customFormat="1" x14ac:dyDescent="0.2">
      <c r="A419" s="9"/>
      <c r="B419" s="9"/>
      <c r="C419" s="9"/>
      <c r="D419" s="9"/>
      <c r="E419" s="9"/>
      <c r="F419" s="12"/>
      <c r="G419" s="12"/>
      <c r="H419" s="12"/>
      <c r="I419" s="12"/>
      <c r="J419" s="12"/>
      <c r="K419" s="12"/>
      <c r="L419" s="12"/>
      <c r="M419" s="9"/>
      <c r="N419" s="17"/>
      <c r="O419" s="17"/>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row>
    <row r="420" spans="1:86" s="5" customFormat="1" x14ac:dyDescent="0.2">
      <c r="A420" s="9"/>
      <c r="B420" s="9"/>
      <c r="C420" s="9"/>
      <c r="D420" s="9"/>
      <c r="E420" s="9"/>
      <c r="F420" s="12"/>
      <c r="G420" s="12"/>
      <c r="H420" s="12"/>
      <c r="I420" s="12"/>
      <c r="J420" s="12"/>
      <c r="K420" s="12"/>
      <c r="L420" s="12"/>
      <c r="M420" s="9"/>
      <c r="N420" s="17"/>
      <c r="O420" s="17"/>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row>
    <row r="421" spans="1:86" s="5" customFormat="1" x14ac:dyDescent="0.2">
      <c r="A421" s="9"/>
      <c r="B421" s="9"/>
      <c r="C421" s="9"/>
      <c r="D421" s="9"/>
      <c r="E421" s="9"/>
      <c r="F421" s="12"/>
      <c r="G421" s="12"/>
      <c r="H421" s="12"/>
      <c r="I421" s="12"/>
      <c r="J421" s="12"/>
      <c r="K421" s="12"/>
      <c r="L421" s="12"/>
      <c r="M421" s="9"/>
      <c r="N421" s="17"/>
      <c r="O421" s="17"/>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row>
    <row r="422" spans="1:86" s="5" customFormat="1" x14ac:dyDescent="0.2">
      <c r="A422" s="9"/>
      <c r="B422" s="9"/>
      <c r="C422" s="9"/>
      <c r="D422" s="9"/>
      <c r="E422" s="9"/>
      <c r="F422" s="12"/>
      <c r="G422" s="12"/>
      <c r="H422" s="12"/>
      <c r="I422" s="12"/>
      <c r="J422" s="12"/>
      <c r="K422" s="12"/>
      <c r="L422" s="12"/>
      <c r="M422" s="9"/>
      <c r="N422" s="17"/>
      <c r="O422" s="17"/>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row>
    <row r="423" spans="1:86" s="5" customFormat="1" x14ac:dyDescent="0.2">
      <c r="A423" s="9"/>
      <c r="B423" s="9"/>
      <c r="C423" s="9"/>
      <c r="D423" s="9"/>
      <c r="E423" s="9"/>
      <c r="F423" s="12"/>
      <c r="G423" s="12"/>
      <c r="H423" s="12"/>
      <c r="I423" s="12"/>
      <c r="J423" s="12"/>
      <c r="K423" s="12"/>
      <c r="L423" s="12"/>
      <c r="M423" s="9"/>
      <c r="N423" s="17"/>
      <c r="O423" s="17"/>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row>
    <row r="424" spans="1:86" s="5" customFormat="1" x14ac:dyDescent="0.2">
      <c r="A424" s="9"/>
      <c r="B424" s="9"/>
      <c r="C424" s="9"/>
      <c r="D424" s="9"/>
      <c r="E424" s="9"/>
      <c r="F424" s="12"/>
      <c r="G424" s="12"/>
      <c r="H424" s="12"/>
      <c r="I424" s="12"/>
      <c r="J424" s="12"/>
      <c r="K424" s="12"/>
      <c r="L424" s="12"/>
      <c r="M424" s="9"/>
      <c r="N424" s="17"/>
      <c r="O424" s="17"/>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row>
    <row r="425" spans="1:86" s="5" customFormat="1" x14ac:dyDescent="0.2">
      <c r="A425" s="9"/>
      <c r="B425" s="9"/>
      <c r="C425" s="9"/>
      <c r="D425" s="9"/>
      <c r="E425" s="9"/>
      <c r="F425" s="12"/>
      <c r="G425" s="12"/>
      <c r="H425" s="12"/>
      <c r="I425" s="12"/>
      <c r="J425" s="12"/>
      <c r="K425" s="12"/>
      <c r="L425" s="12"/>
      <c r="M425" s="9"/>
      <c r="N425" s="17"/>
      <c r="O425" s="17"/>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row>
    <row r="426" spans="1:86" s="5" customFormat="1" x14ac:dyDescent="0.2">
      <c r="A426" s="9"/>
      <c r="B426" s="9"/>
      <c r="C426" s="9"/>
      <c r="D426" s="9"/>
      <c r="E426" s="9"/>
      <c r="F426" s="12"/>
      <c r="G426" s="12"/>
      <c r="H426" s="12"/>
      <c r="I426" s="12"/>
      <c r="J426" s="12"/>
      <c r="K426" s="12"/>
      <c r="L426" s="12"/>
      <c r="M426" s="9"/>
      <c r="N426" s="17"/>
      <c r="O426" s="17"/>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row>
    <row r="427" spans="1:86" s="5" customFormat="1" x14ac:dyDescent="0.2">
      <c r="A427" s="9"/>
      <c r="B427" s="9"/>
      <c r="C427" s="9"/>
      <c r="D427" s="9"/>
      <c r="E427" s="9"/>
      <c r="F427" s="12"/>
      <c r="G427" s="12"/>
      <c r="H427" s="12"/>
      <c r="I427" s="12"/>
      <c r="J427" s="12"/>
      <c r="K427" s="12"/>
      <c r="L427" s="12"/>
      <c r="M427" s="9"/>
      <c r="N427" s="17"/>
      <c r="O427" s="17"/>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row>
    <row r="428" spans="1:86" s="5" customFormat="1" x14ac:dyDescent="0.2">
      <c r="A428" s="9"/>
      <c r="B428" s="9"/>
      <c r="C428" s="9"/>
      <c r="D428" s="9"/>
      <c r="E428" s="9"/>
      <c r="F428" s="12"/>
      <c r="G428" s="12"/>
      <c r="H428" s="12"/>
      <c r="I428" s="12"/>
      <c r="J428" s="12"/>
      <c r="K428" s="12"/>
      <c r="L428" s="12"/>
      <c r="M428" s="9"/>
      <c r="N428" s="17"/>
      <c r="O428" s="17"/>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row>
    <row r="429" spans="1:86" s="5" customFormat="1" x14ac:dyDescent="0.2">
      <c r="A429" s="9"/>
      <c r="B429" s="9"/>
      <c r="C429" s="9"/>
      <c r="D429" s="9"/>
      <c r="E429" s="9"/>
      <c r="F429" s="12"/>
      <c r="G429" s="12"/>
      <c r="H429" s="12"/>
      <c r="I429" s="12"/>
      <c r="J429" s="12"/>
      <c r="K429" s="12"/>
      <c r="L429" s="12"/>
      <c r="M429" s="9"/>
      <c r="N429" s="17"/>
      <c r="O429" s="17"/>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row>
    <row r="430" spans="1:86" s="5" customFormat="1" x14ac:dyDescent="0.2">
      <c r="A430" s="9"/>
      <c r="B430" s="9"/>
      <c r="C430" s="9"/>
      <c r="D430" s="9"/>
      <c r="E430" s="9"/>
      <c r="F430" s="12"/>
      <c r="G430" s="12"/>
      <c r="H430" s="12"/>
      <c r="I430" s="12"/>
      <c r="J430" s="12"/>
      <c r="K430" s="12"/>
      <c r="L430" s="12"/>
      <c r="M430" s="9"/>
      <c r="N430" s="17"/>
      <c r="O430" s="17"/>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row>
    <row r="431" spans="1:86" s="5" customFormat="1" x14ac:dyDescent="0.2">
      <c r="A431" s="9"/>
      <c r="B431" s="9"/>
      <c r="C431" s="9"/>
      <c r="D431" s="9"/>
      <c r="E431" s="9"/>
      <c r="F431" s="12"/>
      <c r="G431" s="12"/>
      <c r="H431" s="12"/>
      <c r="I431" s="12"/>
      <c r="J431" s="12"/>
      <c r="K431" s="12"/>
      <c r="L431" s="12"/>
      <c r="M431" s="9"/>
      <c r="N431" s="17"/>
      <c r="O431" s="17"/>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row>
    <row r="432" spans="1:86" s="5" customFormat="1" x14ac:dyDescent="0.2">
      <c r="A432" s="9"/>
      <c r="B432" s="9"/>
      <c r="C432" s="9"/>
      <c r="D432" s="9"/>
      <c r="E432" s="9"/>
      <c r="F432" s="12"/>
      <c r="G432" s="12"/>
      <c r="H432" s="12"/>
      <c r="I432" s="12"/>
      <c r="J432" s="12"/>
      <c r="K432" s="12"/>
      <c r="L432" s="12"/>
      <c r="M432" s="9"/>
      <c r="N432" s="17"/>
      <c r="O432" s="17"/>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row>
    <row r="433" spans="1:86" s="5" customFormat="1" x14ac:dyDescent="0.2">
      <c r="A433" s="9"/>
      <c r="B433" s="9"/>
      <c r="C433" s="9"/>
      <c r="D433" s="9"/>
      <c r="E433" s="9"/>
      <c r="F433" s="12"/>
      <c r="G433" s="12"/>
      <c r="H433" s="12"/>
      <c r="I433" s="12"/>
      <c r="J433" s="12"/>
      <c r="K433" s="12"/>
      <c r="L433" s="12"/>
      <c r="M433" s="9"/>
      <c r="N433" s="17"/>
      <c r="O433" s="17"/>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row>
    <row r="434" spans="1:86" s="5" customFormat="1" x14ac:dyDescent="0.2">
      <c r="A434" s="9"/>
      <c r="B434" s="9"/>
      <c r="C434" s="9"/>
      <c r="D434" s="9"/>
      <c r="E434" s="9"/>
      <c r="F434" s="12"/>
      <c r="G434" s="12"/>
      <c r="H434" s="12"/>
      <c r="I434" s="12"/>
      <c r="J434" s="12"/>
      <c r="K434" s="12"/>
      <c r="L434" s="12"/>
      <c r="M434" s="9"/>
      <c r="N434" s="17"/>
      <c r="O434" s="17"/>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row>
    <row r="435" spans="1:86" s="5" customFormat="1" x14ac:dyDescent="0.2">
      <c r="A435" s="9"/>
      <c r="B435" s="9"/>
      <c r="C435" s="9"/>
      <c r="D435" s="9"/>
      <c r="E435" s="9"/>
      <c r="F435" s="12"/>
      <c r="G435" s="12"/>
      <c r="H435" s="12"/>
      <c r="I435" s="12"/>
      <c r="J435" s="12"/>
      <c r="K435" s="12"/>
      <c r="L435" s="12"/>
      <c r="M435" s="9"/>
      <c r="N435" s="17"/>
      <c r="O435" s="17"/>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row>
    <row r="436" spans="1:86" s="5" customFormat="1" x14ac:dyDescent="0.2">
      <c r="A436" s="9"/>
      <c r="B436" s="9"/>
      <c r="C436" s="9"/>
      <c r="D436" s="9"/>
      <c r="E436" s="9"/>
      <c r="F436" s="12"/>
      <c r="G436" s="12"/>
      <c r="H436" s="12"/>
      <c r="I436" s="12"/>
      <c r="J436" s="12"/>
      <c r="K436" s="12"/>
      <c r="L436" s="12"/>
      <c r="M436" s="9"/>
      <c r="N436" s="17"/>
      <c r="O436" s="17"/>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row>
    <row r="437" spans="1:86" s="5" customFormat="1" x14ac:dyDescent="0.2">
      <c r="A437" s="9"/>
      <c r="B437" s="9"/>
      <c r="C437" s="9"/>
      <c r="D437" s="9"/>
      <c r="E437" s="9"/>
      <c r="F437" s="12"/>
      <c r="G437" s="12"/>
      <c r="H437" s="12"/>
      <c r="I437" s="12"/>
      <c r="J437" s="12"/>
      <c r="K437" s="12"/>
      <c r="L437" s="12"/>
      <c r="M437" s="9"/>
      <c r="N437" s="17"/>
      <c r="O437" s="17"/>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row>
    <row r="438" spans="1:86" s="5" customFormat="1" x14ac:dyDescent="0.2">
      <c r="A438" s="9"/>
      <c r="B438" s="9"/>
      <c r="C438" s="9"/>
      <c r="D438" s="9"/>
      <c r="E438" s="9"/>
      <c r="F438" s="12"/>
      <c r="G438" s="12"/>
      <c r="H438" s="12"/>
      <c r="I438" s="12"/>
      <c r="J438" s="12"/>
      <c r="K438" s="12"/>
      <c r="L438" s="12"/>
      <c r="M438" s="9"/>
      <c r="N438" s="17"/>
      <c r="O438" s="17"/>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row>
    <row r="439" spans="1:86" s="5" customFormat="1" x14ac:dyDescent="0.2">
      <c r="A439" s="9"/>
      <c r="B439" s="9"/>
      <c r="C439" s="9"/>
      <c r="D439" s="9"/>
      <c r="E439" s="9"/>
      <c r="F439" s="12"/>
      <c r="G439" s="12"/>
      <c r="H439" s="12"/>
      <c r="I439" s="12"/>
      <c r="J439" s="12"/>
      <c r="K439" s="12"/>
      <c r="L439" s="12"/>
      <c r="M439" s="9"/>
      <c r="N439" s="17"/>
      <c r="O439" s="17"/>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row>
    <row r="440" spans="1:86" s="5" customFormat="1" x14ac:dyDescent="0.2">
      <c r="A440" s="9"/>
      <c r="B440" s="9"/>
      <c r="C440" s="9"/>
      <c r="D440" s="9"/>
      <c r="E440" s="9"/>
      <c r="F440" s="12"/>
      <c r="G440" s="12"/>
      <c r="H440" s="12"/>
      <c r="I440" s="12"/>
      <c r="J440" s="12"/>
      <c r="K440" s="12"/>
      <c r="L440" s="12"/>
      <c r="M440" s="9"/>
      <c r="N440" s="17"/>
      <c r="O440" s="17"/>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row>
    <row r="441" spans="1:86" s="5" customFormat="1" x14ac:dyDescent="0.2">
      <c r="A441" s="9"/>
      <c r="B441" s="9"/>
      <c r="C441" s="9"/>
      <c r="D441" s="9"/>
      <c r="E441" s="9"/>
      <c r="F441" s="12"/>
      <c r="G441" s="12"/>
      <c r="H441" s="12"/>
      <c r="I441" s="12"/>
      <c r="J441" s="12"/>
      <c r="K441" s="12"/>
      <c r="L441" s="12"/>
      <c r="M441" s="9"/>
      <c r="N441" s="17"/>
      <c r="O441" s="17"/>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row>
    <row r="442" spans="1:86" s="5" customFormat="1" x14ac:dyDescent="0.2">
      <c r="A442" s="9"/>
      <c r="B442" s="9"/>
      <c r="C442" s="9"/>
      <c r="D442" s="9"/>
      <c r="E442" s="9"/>
      <c r="F442" s="12"/>
      <c r="G442" s="12"/>
      <c r="H442" s="12"/>
      <c r="I442" s="12"/>
      <c r="J442" s="12"/>
      <c r="K442" s="12"/>
      <c r="L442" s="12"/>
      <c r="M442" s="9"/>
      <c r="N442" s="17"/>
      <c r="O442" s="17"/>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row>
    <row r="443" spans="1:86" s="5" customFormat="1" x14ac:dyDescent="0.2">
      <c r="A443" s="9"/>
      <c r="B443" s="9"/>
      <c r="C443" s="9"/>
      <c r="D443" s="9"/>
      <c r="E443" s="9"/>
      <c r="F443" s="12"/>
      <c r="G443" s="12"/>
      <c r="H443" s="12"/>
      <c r="I443" s="12"/>
      <c r="J443" s="12"/>
      <c r="K443" s="12"/>
      <c r="L443" s="12"/>
      <c r="M443" s="9"/>
      <c r="N443" s="17"/>
      <c r="O443" s="17"/>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row>
    <row r="444" spans="1:86" s="5" customFormat="1" x14ac:dyDescent="0.2">
      <c r="A444" s="9"/>
      <c r="B444" s="9"/>
      <c r="C444" s="9"/>
      <c r="D444" s="9"/>
      <c r="E444" s="9"/>
      <c r="F444" s="12"/>
      <c r="G444" s="12"/>
      <c r="H444" s="12"/>
      <c r="I444" s="12"/>
      <c r="J444" s="12"/>
      <c r="K444" s="12"/>
      <c r="L444" s="12"/>
      <c r="M444" s="9"/>
      <c r="N444" s="17"/>
      <c r="O444" s="17"/>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row>
    <row r="445" spans="1:86" s="5" customFormat="1" x14ac:dyDescent="0.2">
      <c r="A445" s="9"/>
      <c r="B445" s="9"/>
      <c r="C445" s="9"/>
      <c r="D445" s="9"/>
      <c r="E445" s="9"/>
      <c r="F445" s="12"/>
      <c r="G445" s="12"/>
      <c r="H445" s="12"/>
      <c r="I445" s="12"/>
      <c r="J445" s="12"/>
      <c r="K445" s="12"/>
      <c r="L445" s="12"/>
      <c r="M445" s="9"/>
      <c r="N445" s="17"/>
      <c r="O445" s="17"/>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row>
    <row r="446" spans="1:86" s="5" customFormat="1" x14ac:dyDescent="0.2">
      <c r="A446" s="9"/>
      <c r="B446" s="9"/>
      <c r="C446" s="9"/>
      <c r="D446" s="9"/>
      <c r="E446" s="9"/>
      <c r="F446" s="12"/>
      <c r="G446" s="12"/>
      <c r="H446" s="12"/>
      <c r="I446" s="12"/>
      <c r="J446" s="12"/>
      <c r="K446" s="12"/>
      <c r="L446" s="12"/>
      <c r="M446" s="9"/>
      <c r="N446" s="17"/>
      <c r="O446" s="17"/>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row>
    <row r="447" spans="1:86" s="5" customFormat="1" x14ac:dyDescent="0.2">
      <c r="A447" s="9"/>
      <c r="B447" s="9"/>
      <c r="C447" s="9"/>
      <c r="D447" s="9"/>
      <c r="E447" s="9"/>
      <c r="F447" s="12"/>
      <c r="G447" s="12"/>
      <c r="H447" s="12"/>
      <c r="I447" s="12"/>
      <c r="J447" s="12"/>
      <c r="K447" s="12"/>
      <c r="L447" s="12"/>
      <c r="M447" s="9"/>
      <c r="N447" s="17"/>
      <c r="O447" s="17"/>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row>
    <row r="448" spans="1:86" s="5" customFormat="1" x14ac:dyDescent="0.2">
      <c r="A448" s="9"/>
      <c r="B448" s="9"/>
      <c r="C448" s="9"/>
      <c r="D448" s="9"/>
      <c r="E448" s="9"/>
      <c r="F448" s="12"/>
      <c r="G448" s="12"/>
      <c r="H448" s="12"/>
      <c r="I448" s="12"/>
      <c r="J448" s="12"/>
      <c r="K448" s="12"/>
      <c r="L448" s="12"/>
      <c r="M448" s="9"/>
      <c r="N448" s="17"/>
      <c r="O448" s="17"/>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row>
    <row r="449" spans="1:86" s="5" customFormat="1" x14ac:dyDescent="0.2">
      <c r="A449" s="9"/>
      <c r="B449" s="9"/>
      <c r="C449" s="9"/>
      <c r="D449" s="9"/>
      <c r="E449" s="9"/>
      <c r="F449" s="12"/>
      <c r="G449" s="12"/>
      <c r="H449" s="12"/>
      <c r="I449" s="12"/>
      <c r="J449" s="12"/>
      <c r="K449" s="12"/>
      <c r="L449" s="12"/>
      <c r="M449" s="9"/>
      <c r="N449" s="17"/>
      <c r="O449" s="17"/>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row>
    <row r="450" spans="1:86" s="5" customFormat="1" x14ac:dyDescent="0.2">
      <c r="A450" s="9"/>
      <c r="B450" s="9"/>
      <c r="C450" s="9"/>
      <c r="D450" s="9"/>
      <c r="E450" s="9"/>
      <c r="F450" s="12"/>
      <c r="G450" s="12"/>
      <c r="H450" s="12"/>
      <c r="I450" s="12"/>
      <c r="J450" s="12"/>
      <c r="K450" s="12"/>
      <c r="L450" s="12"/>
      <c r="M450" s="9"/>
      <c r="N450" s="17"/>
      <c r="O450" s="17"/>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row>
    <row r="451" spans="1:86" s="5" customFormat="1" x14ac:dyDescent="0.2">
      <c r="A451" s="9"/>
      <c r="B451" s="9"/>
      <c r="C451" s="9"/>
      <c r="D451" s="9"/>
      <c r="E451" s="9"/>
      <c r="F451" s="12"/>
      <c r="G451" s="12"/>
      <c r="H451" s="12"/>
      <c r="I451" s="12"/>
      <c r="J451" s="12"/>
      <c r="K451" s="12"/>
      <c r="L451" s="12"/>
      <c r="M451" s="9"/>
      <c r="N451" s="17"/>
      <c r="O451" s="17"/>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row>
    <row r="452" spans="1:86" s="5" customFormat="1" x14ac:dyDescent="0.2">
      <c r="A452" s="9"/>
      <c r="B452" s="9"/>
      <c r="C452" s="9"/>
      <c r="D452" s="9"/>
      <c r="E452" s="9"/>
      <c r="F452" s="12"/>
      <c r="G452" s="12"/>
      <c r="H452" s="12"/>
      <c r="I452" s="12"/>
      <c r="J452" s="12"/>
      <c r="K452" s="12"/>
      <c r="L452" s="12"/>
      <c r="M452" s="9"/>
      <c r="N452" s="17"/>
      <c r="O452" s="17"/>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row>
    <row r="453" spans="1:86" s="5" customFormat="1" x14ac:dyDescent="0.2">
      <c r="A453" s="9"/>
      <c r="B453" s="9"/>
      <c r="C453" s="9"/>
      <c r="D453" s="9"/>
      <c r="E453" s="9"/>
      <c r="F453" s="12"/>
      <c r="G453" s="12"/>
      <c r="H453" s="12"/>
      <c r="I453" s="12"/>
      <c r="J453" s="12"/>
      <c r="K453" s="12"/>
      <c r="L453" s="12"/>
      <c r="M453" s="9"/>
      <c r="N453" s="17"/>
      <c r="O453" s="17"/>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row>
    <row r="454" spans="1:86" s="5" customFormat="1" x14ac:dyDescent="0.2">
      <c r="A454" s="9"/>
      <c r="B454" s="9"/>
      <c r="C454" s="9"/>
      <c r="D454" s="9"/>
      <c r="E454" s="9"/>
      <c r="F454" s="12"/>
      <c r="G454" s="12"/>
      <c r="H454" s="12"/>
      <c r="I454" s="12"/>
      <c r="J454" s="12"/>
      <c r="K454" s="12"/>
      <c r="L454" s="12"/>
      <c r="M454" s="9"/>
      <c r="N454" s="17"/>
      <c r="O454" s="17"/>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row>
    <row r="455" spans="1:86" s="5" customFormat="1" x14ac:dyDescent="0.2">
      <c r="A455" s="9"/>
      <c r="B455" s="9"/>
      <c r="C455" s="9"/>
      <c r="D455" s="9"/>
      <c r="E455" s="9"/>
      <c r="F455" s="12"/>
      <c r="G455" s="12"/>
      <c r="H455" s="12"/>
      <c r="I455" s="12"/>
      <c r="J455" s="12"/>
      <c r="K455" s="12"/>
      <c r="L455" s="12"/>
      <c r="M455" s="9"/>
      <c r="N455" s="17"/>
      <c r="O455" s="17"/>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row>
    <row r="456" spans="1:86" s="5" customFormat="1" x14ac:dyDescent="0.2">
      <c r="A456" s="9"/>
      <c r="B456" s="9"/>
      <c r="C456" s="9"/>
      <c r="D456" s="9"/>
      <c r="E456" s="9"/>
      <c r="F456" s="12"/>
      <c r="G456" s="12"/>
      <c r="H456" s="12"/>
      <c r="I456" s="12"/>
      <c r="J456" s="12"/>
      <c r="K456" s="12"/>
      <c r="L456" s="12"/>
      <c r="M456" s="9"/>
      <c r="N456" s="17"/>
      <c r="O456" s="17"/>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row>
    <row r="457" spans="1:86" s="5" customFormat="1" x14ac:dyDescent="0.2">
      <c r="A457" s="9"/>
      <c r="B457" s="9"/>
      <c r="C457" s="9"/>
      <c r="D457" s="9"/>
      <c r="E457" s="9"/>
      <c r="F457" s="12"/>
      <c r="G457" s="12"/>
      <c r="H457" s="12"/>
      <c r="I457" s="12"/>
      <c r="J457" s="12"/>
      <c r="K457" s="12"/>
      <c r="L457" s="12"/>
      <c r="M457" s="9"/>
      <c r="N457" s="17"/>
      <c r="O457" s="17"/>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row>
    <row r="458" spans="1:86" s="5" customFormat="1" x14ac:dyDescent="0.2">
      <c r="A458" s="9"/>
      <c r="B458" s="9"/>
      <c r="C458" s="9"/>
      <c r="D458" s="9"/>
      <c r="E458" s="9"/>
      <c r="F458" s="12"/>
      <c r="G458" s="12"/>
      <c r="H458" s="12"/>
      <c r="I458" s="12"/>
      <c r="J458" s="12"/>
      <c r="K458" s="12"/>
      <c r="L458" s="12"/>
      <c r="M458" s="9"/>
      <c r="N458" s="17"/>
      <c r="O458" s="17"/>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row>
    <row r="459" spans="1:86" s="5" customFormat="1" x14ac:dyDescent="0.2">
      <c r="A459" s="9"/>
      <c r="B459" s="9"/>
      <c r="C459" s="9"/>
      <c r="D459" s="9"/>
      <c r="E459" s="9"/>
      <c r="F459" s="12"/>
      <c r="G459" s="12"/>
      <c r="H459" s="12"/>
      <c r="I459" s="12"/>
      <c r="J459" s="12"/>
      <c r="K459" s="12"/>
      <c r="L459" s="12"/>
      <c r="M459" s="9"/>
      <c r="N459" s="17"/>
      <c r="O459" s="17"/>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row>
    <row r="460" spans="1:86" s="5" customFormat="1" x14ac:dyDescent="0.2">
      <c r="A460" s="9"/>
      <c r="B460" s="9"/>
      <c r="C460" s="9"/>
      <c r="D460" s="9"/>
      <c r="E460" s="9"/>
      <c r="F460" s="12"/>
      <c r="G460" s="12"/>
      <c r="H460" s="12"/>
      <c r="I460" s="12"/>
      <c r="J460" s="12"/>
      <c r="K460" s="12"/>
      <c r="L460" s="12"/>
      <c r="M460" s="9"/>
      <c r="N460" s="17"/>
      <c r="O460" s="17"/>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row>
    <row r="461" spans="1:86" s="5" customFormat="1" x14ac:dyDescent="0.2">
      <c r="A461" s="9"/>
      <c r="B461" s="9"/>
      <c r="C461" s="9"/>
      <c r="D461" s="9"/>
      <c r="E461" s="9"/>
      <c r="F461" s="12"/>
      <c r="G461" s="12"/>
      <c r="H461" s="12"/>
      <c r="I461" s="12"/>
      <c r="J461" s="12"/>
      <c r="K461" s="12"/>
      <c r="L461" s="12"/>
      <c r="M461" s="9"/>
      <c r="N461" s="17"/>
      <c r="O461" s="17"/>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row>
    <row r="462" spans="1:86" s="5" customFormat="1" x14ac:dyDescent="0.2">
      <c r="A462" s="9"/>
      <c r="B462" s="9"/>
      <c r="C462" s="9"/>
      <c r="D462" s="9"/>
      <c r="E462" s="9"/>
      <c r="F462" s="12"/>
      <c r="G462" s="12"/>
      <c r="H462" s="12"/>
      <c r="I462" s="12"/>
      <c r="J462" s="12"/>
      <c r="K462" s="12"/>
      <c r="L462" s="12"/>
      <c r="M462" s="9"/>
      <c r="N462" s="17"/>
      <c r="O462" s="17"/>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row>
    <row r="463" spans="1:86" s="5" customFormat="1" x14ac:dyDescent="0.2">
      <c r="A463" s="9"/>
      <c r="B463" s="9"/>
      <c r="C463" s="9"/>
      <c r="D463" s="9"/>
      <c r="E463" s="9"/>
      <c r="F463" s="12"/>
      <c r="G463" s="12"/>
      <c r="H463" s="12"/>
      <c r="I463" s="12"/>
      <c r="J463" s="12"/>
      <c r="K463" s="12"/>
      <c r="L463" s="12"/>
      <c r="M463" s="9"/>
      <c r="N463" s="17"/>
      <c r="O463" s="17"/>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row>
    <row r="464" spans="1:86" s="5" customFormat="1" x14ac:dyDescent="0.2">
      <c r="A464" s="9"/>
      <c r="B464" s="9"/>
      <c r="C464" s="9"/>
      <c r="D464" s="9"/>
      <c r="E464" s="9"/>
      <c r="F464" s="12"/>
      <c r="G464" s="12"/>
      <c r="H464" s="12"/>
      <c r="I464" s="12"/>
      <c r="J464" s="12"/>
      <c r="K464" s="12"/>
      <c r="L464" s="12"/>
      <c r="M464" s="9"/>
      <c r="N464" s="17"/>
      <c r="O464" s="17"/>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row>
    <row r="465" spans="1:86" s="5" customFormat="1" x14ac:dyDescent="0.2">
      <c r="A465" s="9"/>
      <c r="B465" s="9"/>
      <c r="C465" s="9"/>
      <c r="D465" s="9"/>
      <c r="E465" s="9"/>
      <c r="F465" s="12"/>
      <c r="G465" s="12"/>
      <c r="H465" s="12"/>
      <c r="I465" s="12"/>
      <c r="J465" s="12"/>
      <c r="K465" s="12"/>
      <c r="L465" s="12"/>
      <c r="M465" s="9"/>
      <c r="N465" s="17"/>
      <c r="O465" s="17"/>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row>
    <row r="466" spans="1:86" s="5" customFormat="1" x14ac:dyDescent="0.2">
      <c r="A466" s="9"/>
      <c r="B466" s="9"/>
      <c r="C466" s="9"/>
      <c r="D466" s="9"/>
      <c r="E466" s="9"/>
      <c r="F466" s="12"/>
      <c r="G466" s="12"/>
      <c r="H466" s="12"/>
      <c r="I466" s="12"/>
      <c r="J466" s="12"/>
      <c r="K466" s="12"/>
      <c r="L466" s="12"/>
      <c r="M466" s="9"/>
      <c r="N466" s="17"/>
      <c r="O466" s="17"/>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row>
    <row r="467" spans="1:86" s="5" customFormat="1" x14ac:dyDescent="0.2">
      <c r="A467" s="9"/>
      <c r="B467" s="9"/>
      <c r="C467" s="9"/>
      <c r="D467" s="9"/>
      <c r="E467" s="9"/>
      <c r="F467" s="12"/>
      <c r="G467" s="12"/>
      <c r="H467" s="12"/>
      <c r="I467" s="12"/>
      <c r="J467" s="12"/>
      <c r="K467" s="12"/>
      <c r="L467" s="12"/>
      <c r="M467" s="9"/>
      <c r="N467" s="17"/>
      <c r="O467" s="17"/>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row>
    <row r="468" spans="1:86" s="5" customFormat="1" x14ac:dyDescent="0.2">
      <c r="A468" s="9"/>
      <c r="B468" s="9"/>
      <c r="C468" s="9"/>
      <c r="D468" s="9"/>
      <c r="E468" s="9"/>
      <c r="F468" s="12"/>
      <c r="G468" s="12"/>
      <c r="H468" s="12"/>
      <c r="I468" s="12"/>
      <c r="J468" s="12"/>
      <c r="K468" s="12"/>
      <c r="L468" s="12"/>
      <c r="M468" s="9"/>
      <c r="N468" s="17"/>
      <c r="O468" s="17"/>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row>
    <row r="469" spans="1:86" s="5" customFormat="1" x14ac:dyDescent="0.2">
      <c r="A469" s="9"/>
      <c r="B469" s="9"/>
      <c r="C469" s="9"/>
      <c r="D469" s="9"/>
      <c r="E469" s="9"/>
      <c r="F469" s="12"/>
      <c r="G469" s="12"/>
      <c r="H469" s="12"/>
      <c r="I469" s="12"/>
      <c r="J469" s="12"/>
      <c r="K469" s="12"/>
      <c r="L469" s="12"/>
      <c r="M469" s="9"/>
      <c r="N469" s="17"/>
      <c r="O469" s="17"/>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row>
    <row r="470" spans="1:86" s="5" customFormat="1" x14ac:dyDescent="0.2">
      <c r="A470" s="9"/>
      <c r="B470" s="9"/>
      <c r="C470" s="9"/>
      <c r="D470" s="9"/>
      <c r="E470" s="9"/>
      <c r="F470" s="12"/>
      <c r="G470" s="12"/>
      <c r="H470" s="12"/>
      <c r="I470" s="12"/>
      <c r="J470" s="12"/>
      <c r="K470" s="12"/>
      <c r="L470" s="12"/>
      <c r="M470" s="9"/>
      <c r="N470" s="17"/>
      <c r="O470" s="17"/>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row>
    <row r="471" spans="1:86" s="5" customFormat="1" x14ac:dyDescent="0.2">
      <c r="A471" s="9"/>
      <c r="B471" s="9"/>
      <c r="C471" s="9"/>
      <c r="D471" s="9"/>
      <c r="E471" s="9"/>
      <c r="F471" s="12"/>
      <c r="G471" s="12"/>
      <c r="H471" s="12"/>
      <c r="I471" s="12"/>
      <c r="J471" s="12"/>
      <c r="K471" s="12"/>
      <c r="L471" s="12"/>
      <c r="M471" s="9"/>
      <c r="N471" s="17"/>
      <c r="O471" s="17"/>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row>
    <row r="472" spans="1:86" s="5" customFormat="1" x14ac:dyDescent="0.2">
      <c r="A472" s="9"/>
      <c r="B472" s="9"/>
      <c r="C472" s="9"/>
      <c r="D472" s="9"/>
      <c r="E472" s="9"/>
      <c r="F472" s="12"/>
      <c r="G472" s="12"/>
      <c r="H472" s="12"/>
      <c r="I472" s="12"/>
      <c r="J472" s="12"/>
      <c r="K472" s="12"/>
      <c r="L472" s="12"/>
      <c r="M472" s="9"/>
      <c r="N472" s="17"/>
      <c r="O472" s="17"/>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row>
    <row r="473" spans="1:86" s="5" customFormat="1" x14ac:dyDescent="0.2">
      <c r="A473" s="9"/>
      <c r="B473" s="9"/>
      <c r="C473" s="9"/>
      <c r="D473" s="9"/>
      <c r="E473" s="9"/>
      <c r="F473" s="12"/>
      <c r="G473" s="12"/>
      <c r="H473" s="12"/>
      <c r="I473" s="12"/>
      <c r="J473" s="12"/>
      <c r="K473" s="12"/>
      <c r="L473" s="12"/>
      <c r="M473" s="9"/>
      <c r="N473" s="17"/>
      <c r="O473" s="17"/>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row>
    <row r="474" spans="1:86" s="5" customFormat="1" x14ac:dyDescent="0.2">
      <c r="A474" s="9"/>
      <c r="B474" s="9"/>
      <c r="C474" s="9"/>
      <c r="D474" s="9"/>
      <c r="E474" s="9"/>
      <c r="F474" s="12"/>
      <c r="G474" s="12"/>
      <c r="H474" s="12"/>
      <c r="I474" s="12"/>
      <c r="J474" s="12"/>
      <c r="K474" s="12"/>
      <c r="L474" s="12"/>
      <c r="M474" s="9"/>
      <c r="N474" s="17"/>
      <c r="O474" s="17"/>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row>
    <row r="475" spans="1:86" s="5" customFormat="1" x14ac:dyDescent="0.2">
      <c r="A475" s="9"/>
      <c r="B475" s="9"/>
      <c r="C475" s="9"/>
      <c r="D475" s="9"/>
      <c r="E475" s="9"/>
      <c r="F475" s="12"/>
      <c r="G475" s="12"/>
      <c r="H475" s="12"/>
      <c r="I475" s="12"/>
      <c r="J475" s="12"/>
      <c r="K475" s="12"/>
      <c r="L475" s="12"/>
      <c r="M475" s="9"/>
      <c r="N475" s="17"/>
      <c r="O475" s="17"/>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row>
    <row r="476" spans="1:86" s="5" customFormat="1" x14ac:dyDescent="0.2">
      <c r="A476" s="9"/>
      <c r="B476" s="9"/>
      <c r="C476" s="9"/>
      <c r="D476" s="9"/>
      <c r="E476" s="9"/>
      <c r="F476" s="12"/>
      <c r="G476" s="12"/>
      <c r="H476" s="12"/>
      <c r="I476" s="12"/>
      <c r="J476" s="12"/>
      <c r="K476" s="12"/>
      <c r="L476" s="12"/>
      <c r="M476" s="9"/>
      <c r="N476" s="17"/>
      <c r="O476" s="17"/>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row>
    <row r="477" spans="1:86" s="5" customFormat="1" x14ac:dyDescent="0.2">
      <c r="A477" s="9"/>
      <c r="B477" s="9"/>
      <c r="C477" s="9"/>
      <c r="D477" s="9"/>
      <c r="E477" s="9"/>
      <c r="F477" s="12"/>
      <c r="G477" s="12"/>
      <c r="H477" s="12"/>
      <c r="I477" s="12"/>
      <c r="J477" s="12"/>
      <c r="K477" s="12"/>
      <c r="L477" s="12"/>
      <c r="M477" s="9"/>
      <c r="N477" s="17"/>
      <c r="O477" s="17"/>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row>
    <row r="478" spans="1:86" s="5" customFormat="1" x14ac:dyDescent="0.2">
      <c r="A478" s="9"/>
      <c r="B478" s="9"/>
      <c r="C478" s="9"/>
      <c r="D478" s="9"/>
      <c r="E478" s="9"/>
      <c r="F478" s="12"/>
      <c r="G478" s="12"/>
      <c r="H478" s="12"/>
      <c r="I478" s="12"/>
      <c r="J478" s="12"/>
      <c r="K478" s="12"/>
      <c r="L478" s="12"/>
      <c r="M478" s="9"/>
      <c r="N478" s="17"/>
      <c r="O478" s="17"/>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row>
    <row r="479" spans="1:86" s="5" customFormat="1" x14ac:dyDescent="0.2">
      <c r="A479" s="9"/>
      <c r="B479" s="9"/>
      <c r="C479" s="9"/>
      <c r="D479" s="9"/>
      <c r="E479" s="9"/>
      <c r="F479" s="12"/>
      <c r="G479" s="12"/>
      <c r="H479" s="12"/>
      <c r="I479" s="12"/>
      <c r="J479" s="12"/>
      <c r="K479" s="12"/>
      <c r="L479" s="12"/>
      <c r="M479" s="9"/>
      <c r="N479" s="17"/>
      <c r="O479" s="17"/>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row>
    <row r="480" spans="1:86" s="5" customFormat="1" x14ac:dyDescent="0.2">
      <c r="A480" s="9"/>
      <c r="B480" s="9"/>
      <c r="C480" s="9"/>
      <c r="D480" s="9"/>
      <c r="E480" s="9"/>
      <c r="F480" s="12"/>
      <c r="G480" s="12"/>
      <c r="H480" s="12"/>
      <c r="I480" s="12"/>
      <c r="J480" s="12"/>
      <c r="K480" s="12"/>
      <c r="L480" s="12"/>
      <c r="M480" s="9"/>
      <c r="N480" s="17"/>
      <c r="O480" s="17"/>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row>
    <row r="481" spans="1:86" s="5" customFormat="1" x14ac:dyDescent="0.2">
      <c r="A481" s="9"/>
      <c r="B481" s="9"/>
      <c r="C481" s="9"/>
      <c r="D481" s="9"/>
      <c r="E481" s="9"/>
      <c r="F481" s="12"/>
      <c r="G481" s="12"/>
      <c r="H481" s="12"/>
      <c r="I481" s="12"/>
      <c r="J481" s="12"/>
      <c r="K481" s="12"/>
      <c r="L481" s="12"/>
      <c r="M481" s="9"/>
      <c r="N481" s="17"/>
      <c r="O481" s="17"/>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row>
    <row r="482" spans="1:86" s="5" customFormat="1" x14ac:dyDescent="0.2">
      <c r="A482" s="9"/>
      <c r="B482" s="9"/>
      <c r="C482" s="9"/>
      <c r="D482" s="9"/>
      <c r="E482" s="9"/>
      <c r="F482" s="12"/>
      <c r="G482" s="12"/>
      <c r="H482" s="12"/>
      <c r="I482" s="12"/>
      <c r="J482" s="12"/>
      <c r="K482" s="12"/>
      <c r="L482" s="12"/>
      <c r="M482" s="9"/>
      <c r="N482" s="17"/>
      <c r="O482" s="17"/>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row>
    <row r="483" spans="1:86" s="5" customFormat="1" x14ac:dyDescent="0.2">
      <c r="A483" s="9"/>
      <c r="B483" s="9"/>
      <c r="C483" s="9"/>
      <c r="D483" s="9"/>
      <c r="E483" s="9"/>
      <c r="F483" s="12"/>
      <c r="G483" s="12"/>
      <c r="H483" s="12"/>
      <c r="I483" s="12"/>
      <c r="J483" s="12"/>
      <c r="K483" s="12"/>
      <c r="L483" s="12"/>
      <c r="M483" s="9"/>
      <c r="N483" s="17"/>
      <c r="O483" s="17"/>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row>
    <row r="484" spans="1:86" s="5" customFormat="1" x14ac:dyDescent="0.2">
      <c r="A484" s="9"/>
      <c r="B484" s="9"/>
      <c r="C484" s="9"/>
      <c r="D484" s="9"/>
      <c r="E484" s="9"/>
      <c r="F484" s="12"/>
      <c r="G484" s="12"/>
      <c r="H484" s="12"/>
      <c r="I484" s="12"/>
      <c r="J484" s="12"/>
      <c r="K484" s="12"/>
      <c r="L484" s="12"/>
      <c r="M484" s="9"/>
      <c r="N484" s="17"/>
      <c r="O484" s="17"/>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row>
    <row r="485" spans="1:86" s="5" customFormat="1" x14ac:dyDescent="0.2">
      <c r="A485" s="9"/>
      <c r="B485" s="9"/>
      <c r="C485" s="9"/>
      <c r="D485" s="9"/>
      <c r="E485" s="9"/>
      <c r="F485" s="12"/>
      <c r="G485" s="12"/>
      <c r="H485" s="12"/>
      <c r="I485" s="12"/>
      <c r="J485" s="12"/>
      <c r="K485" s="12"/>
      <c r="L485" s="12"/>
      <c r="M485" s="9"/>
      <c r="N485" s="17"/>
      <c r="O485" s="17"/>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row>
    <row r="486" spans="1:86" s="5" customFormat="1" x14ac:dyDescent="0.2">
      <c r="A486" s="9"/>
      <c r="B486" s="9"/>
      <c r="C486" s="9"/>
      <c r="D486" s="9"/>
      <c r="E486" s="9"/>
      <c r="F486" s="12"/>
      <c r="G486" s="12"/>
      <c r="H486" s="12"/>
      <c r="I486" s="12"/>
      <c r="J486" s="12"/>
      <c r="K486" s="12"/>
      <c r="L486" s="12"/>
      <c r="M486" s="9"/>
      <c r="N486" s="17"/>
      <c r="O486" s="17"/>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row>
    <row r="487" spans="1:86" s="5" customFormat="1" x14ac:dyDescent="0.2">
      <c r="A487" s="9"/>
      <c r="B487" s="9"/>
      <c r="C487" s="9"/>
      <c r="D487" s="9"/>
      <c r="E487" s="9"/>
      <c r="F487" s="12"/>
      <c r="G487" s="12"/>
      <c r="H487" s="12"/>
      <c r="I487" s="12"/>
      <c r="J487" s="12"/>
      <c r="K487" s="12"/>
      <c r="L487" s="12"/>
      <c r="M487" s="9"/>
      <c r="N487" s="17"/>
      <c r="O487" s="17"/>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row>
    <row r="488" spans="1:86" s="5" customFormat="1" x14ac:dyDescent="0.2">
      <c r="A488" s="9"/>
      <c r="B488" s="9"/>
      <c r="C488" s="9"/>
      <c r="D488" s="9"/>
      <c r="E488" s="9"/>
      <c r="F488" s="12"/>
      <c r="G488" s="12"/>
      <c r="H488" s="12"/>
      <c r="I488" s="12"/>
      <c r="J488" s="12"/>
      <c r="K488" s="12"/>
      <c r="L488" s="12"/>
      <c r="M488" s="9"/>
      <c r="N488" s="17"/>
      <c r="O488" s="17"/>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row>
    <row r="489" spans="1:86" s="5" customFormat="1" x14ac:dyDescent="0.2">
      <c r="A489" s="9"/>
      <c r="B489" s="9"/>
      <c r="C489" s="9"/>
      <c r="D489" s="9"/>
      <c r="E489" s="9"/>
      <c r="F489" s="12"/>
      <c r="G489" s="12"/>
      <c r="H489" s="12"/>
      <c r="I489" s="12"/>
      <c r="J489" s="12"/>
      <c r="K489" s="12"/>
      <c r="L489" s="12"/>
      <c r="M489" s="9"/>
      <c r="N489" s="17"/>
      <c r="O489" s="17"/>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row>
    <row r="490" spans="1:86" s="5" customFormat="1" x14ac:dyDescent="0.2">
      <c r="A490" s="9"/>
      <c r="B490" s="9"/>
      <c r="C490" s="9"/>
      <c r="D490" s="9"/>
      <c r="E490" s="9"/>
      <c r="F490" s="12"/>
      <c r="G490" s="12"/>
      <c r="H490" s="12"/>
      <c r="I490" s="12"/>
      <c r="J490" s="12"/>
      <c r="K490" s="12"/>
      <c r="L490" s="12"/>
      <c r="M490" s="9"/>
      <c r="N490" s="17"/>
      <c r="O490" s="17"/>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row>
    <row r="491" spans="1:86" s="5" customFormat="1" x14ac:dyDescent="0.2">
      <c r="A491" s="9"/>
      <c r="B491" s="9"/>
      <c r="C491" s="9"/>
      <c r="D491" s="9"/>
      <c r="E491" s="9"/>
      <c r="F491" s="12"/>
      <c r="G491" s="12"/>
      <c r="H491" s="12"/>
      <c r="I491" s="12"/>
      <c r="J491" s="12"/>
      <c r="K491" s="12"/>
      <c r="L491" s="12"/>
      <c r="M491" s="9"/>
      <c r="N491" s="17"/>
      <c r="O491" s="17"/>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row>
    <row r="492" spans="1:86" s="5" customFormat="1" x14ac:dyDescent="0.2">
      <c r="A492" s="9"/>
      <c r="B492" s="9"/>
      <c r="C492" s="9"/>
      <c r="D492" s="9"/>
      <c r="E492" s="9"/>
      <c r="F492" s="12"/>
      <c r="G492" s="12"/>
      <c r="H492" s="12"/>
      <c r="I492" s="12"/>
      <c r="J492" s="12"/>
      <c r="K492" s="12"/>
      <c r="L492" s="12"/>
      <c r="M492" s="9"/>
      <c r="N492" s="17"/>
      <c r="O492" s="17"/>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row>
    <row r="493" spans="1:86" s="5" customFormat="1" x14ac:dyDescent="0.2">
      <c r="A493" s="9"/>
      <c r="B493" s="9"/>
      <c r="C493" s="9"/>
      <c r="D493" s="9"/>
      <c r="E493" s="9"/>
      <c r="F493" s="12"/>
      <c r="G493" s="12"/>
      <c r="H493" s="12"/>
      <c r="I493" s="12"/>
      <c r="J493" s="12"/>
      <c r="K493" s="12"/>
      <c r="L493" s="12"/>
      <c r="M493" s="9"/>
      <c r="N493" s="17"/>
      <c r="O493" s="17"/>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row>
    <row r="494" spans="1:86" s="5" customFormat="1" x14ac:dyDescent="0.2">
      <c r="A494" s="9"/>
      <c r="B494" s="9"/>
      <c r="C494" s="9"/>
      <c r="D494" s="9"/>
      <c r="E494" s="9"/>
      <c r="F494" s="12"/>
      <c r="G494" s="12"/>
      <c r="H494" s="12"/>
      <c r="I494" s="12"/>
      <c r="J494" s="12"/>
      <c r="K494" s="12"/>
      <c r="L494" s="12"/>
      <c r="M494" s="9"/>
      <c r="N494" s="17"/>
      <c r="O494" s="17"/>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row>
    <row r="495" spans="1:86" s="5" customFormat="1" x14ac:dyDescent="0.2">
      <c r="A495" s="9"/>
      <c r="B495" s="9"/>
      <c r="C495" s="9"/>
      <c r="D495" s="9"/>
      <c r="E495" s="9"/>
      <c r="F495" s="12"/>
      <c r="G495" s="12"/>
      <c r="H495" s="12"/>
      <c r="I495" s="12"/>
      <c r="J495" s="12"/>
      <c r="K495" s="12"/>
      <c r="L495" s="12"/>
      <c r="M495" s="9"/>
      <c r="N495" s="17"/>
      <c r="O495" s="17"/>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row>
    <row r="496" spans="1:86" s="5" customFormat="1" x14ac:dyDescent="0.2">
      <c r="A496" s="9"/>
      <c r="B496" s="9"/>
      <c r="C496" s="9"/>
      <c r="D496" s="9"/>
      <c r="E496" s="9"/>
      <c r="F496" s="12"/>
      <c r="G496" s="12"/>
      <c r="H496" s="12"/>
      <c r="I496" s="12"/>
      <c r="J496" s="12"/>
      <c r="K496" s="12"/>
      <c r="L496" s="12"/>
      <c r="M496" s="9"/>
      <c r="N496" s="17"/>
      <c r="O496" s="17"/>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row>
    <row r="497" spans="1:86" s="5" customFormat="1" x14ac:dyDescent="0.2">
      <c r="A497" s="9"/>
      <c r="B497" s="9"/>
      <c r="C497" s="9"/>
      <c r="D497" s="9"/>
      <c r="E497" s="9"/>
      <c r="F497" s="12"/>
      <c r="G497" s="12"/>
      <c r="H497" s="12"/>
      <c r="I497" s="12"/>
      <c r="J497" s="12"/>
      <c r="K497" s="12"/>
      <c r="L497" s="12"/>
      <c r="M497" s="9"/>
      <c r="N497" s="17"/>
      <c r="O497" s="17"/>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row>
    <row r="498" spans="1:86" s="5" customFormat="1" x14ac:dyDescent="0.2">
      <c r="A498" s="9"/>
      <c r="B498" s="9"/>
      <c r="C498" s="9"/>
      <c r="D498" s="9"/>
      <c r="E498" s="9"/>
      <c r="F498" s="12"/>
      <c r="G498" s="12"/>
      <c r="H498" s="12"/>
      <c r="I498" s="12"/>
      <c r="J498" s="12"/>
      <c r="K498" s="12"/>
      <c r="L498" s="12"/>
      <c r="M498" s="9"/>
      <c r="N498" s="17"/>
      <c r="O498" s="17"/>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row>
    <row r="499" spans="1:86" s="5" customFormat="1" x14ac:dyDescent="0.2">
      <c r="A499" s="9"/>
      <c r="B499" s="9"/>
      <c r="C499" s="9"/>
      <c r="D499" s="9"/>
      <c r="E499" s="9"/>
      <c r="F499" s="12"/>
      <c r="G499" s="12"/>
      <c r="H499" s="12"/>
      <c r="I499" s="12"/>
      <c r="J499" s="12"/>
      <c r="K499" s="12"/>
      <c r="L499" s="12"/>
      <c r="M499" s="9"/>
      <c r="N499" s="17"/>
      <c r="O499" s="17"/>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row>
    <row r="500" spans="1:86" s="5" customFormat="1" x14ac:dyDescent="0.2">
      <c r="A500" s="9"/>
      <c r="B500" s="9"/>
      <c r="C500" s="9"/>
      <c r="D500" s="9"/>
      <c r="E500" s="9"/>
      <c r="F500" s="12"/>
      <c r="G500" s="12"/>
      <c r="H500" s="12"/>
      <c r="I500" s="12"/>
      <c r="J500" s="12"/>
      <c r="K500" s="12"/>
      <c r="L500" s="12"/>
      <c r="M500" s="9"/>
      <c r="N500" s="17"/>
      <c r="O500" s="17"/>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row>
    <row r="501" spans="1:86" s="5" customFormat="1" x14ac:dyDescent="0.2">
      <c r="A501" s="9"/>
      <c r="B501" s="9"/>
      <c r="C501" s="9"/>
      <c r="D501" s="9"/>
      <c r="E501" s="9"/>
      <c r="F501" s="12"/>
      <c r="G501" s="12"/>
      <c r="H501" s="12"/>
      <c r="I501" s="12"/>
      <c r="J501" s="12"/>
      <c r="K501" s="12"/>
      <c r="L501" s="12"/>
      <c r="M501" s="9"/>
      <c r="N501" s="17"/>
      <c r="O501" s="17"/>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row>
    <row r="502" spans="1:86" s="5" customFormat="1" x14ac:dyDescent="0.2">
      <c r="A502" s="9"/>
      <c r="B502" s="9"/>
      <c r="C502" s="9"/>
      <c r="D502" s="9"/>
      <c r="E502" s="9"/>
      <c r="F502" s="12"/>
      <c r="G502" s="12"/>
      <c r="H502" s="12"/>
      <c r="I502" s="12"/>
      <c r="J502" s="12"/>
      <c r="K502" s="12"/>
      <c r="L502" s="12"/>
      <c r="M502" s="9"/>
      <c r="N502" s="17"/>
      <c r="O502" s="17"/>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row>
    <row r="503" spans="1:86" s="5" customFormat="1" x14ac:dyDescent="0.2">
      <c r="A503" s="9"/>
      <c r="B503" s="9"/>
      <c r="C503" s="9"/>
      <c r="D503" s="9"/>
      <c r="E503" s="9"/>
      <c r="F503" s="12"/>
      <c r="G503" s="12"/>
      <c r="H503" s="12"/>
      <c r="I503" s="12"/>
      <c r="J503" s="12"/>
      <c r="K503" s="12"/>
      <c r="L503" s="12"/>
      <c r="M503" s="9"/>
      <c r="N503" s="17"/>
      <c r="O503" s="17"/>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row>
    <row r="504" spans="1:86" s="5" customFormat="1" x14ac:dyDescent="0.2">
      <c r="A504" s="9"/>
      <c r="B504" s="9"/>
      <c r="C504" s="9"/>
      <c r="D504" s="9"/>
      <c r="E504" s="9"/>
      <c r="F504" s="12"/>
      <c r="G504" s="12"/>
      <c r="H504" s="12"/>
      <c r="I504" s="12"/>
      <c r="J504" s="12"/>
      <c r="K504" s="12"/>
      <c r="L504" s="12"/>
      <c r="M504" s="9"/>
      <c r="N504" s="17"/>
      <c r="O504" s="17"/>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row>
    <row r="505" spans="1:86" s="5" customFormat="1" x14ac:dyDescent="0.2">
      <c r="A505" s="9"/>
      <c r="B505" s="9"/>
      <c r="C505" s="9"/>
      <c r="D505" s="9"/>
      <c r="E505" s="9"/>
      <c r="F505" s="12"/>
      <c r="G505" s="12"/>
      <c r="H505" s="12"/>
      <c r="I505" s="12"/>
      <c r="J505" s="12"/>
      <c r="K505" s="12"/>
      <c r="L505" s="12"/>
      <c r="M505" s="9"/>
      <c r="N505" s="17"/>
      <c r="O505" s="17"/>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row>
    <row r="506" spans="1:86" s="5" customFormat="1" x14ac:dyDescent="0.2">
      <c r="A506" s="9"/>
      <c r="B506" s="9"/>
      <c r="C506" s="9"/>
      <c r="D506" s="9"/>
      <c r="E506" s="9"/>
      <c r="F506" s="12"/>
      <c r="G506" s="12"/>
      <c r="H506" s="12"/>
      <c r="I506" s="12"/>
      <c r="J506" s="12"/>
      <c r="K506" s="12"/>
      <c r="L506" s="12"/>
      <c r="M506" s="9"/>
      <c r="N506" s="17"/>
      <c r="O506" s="17"/>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row>
    <row r="507" spans="1:86" s="5" customFormat="1" x14ac:dyDescent="0.2">
      <c r="A507" s="9"/>
      <c r="B507" s="9"/>
      <c r="C507" s="9"/>
      <c r="D507" s="9"/>
      <c r="E507" s="9"/>
      <c r="F507" s="12"/>
      <c r="G507" s="12"/>
      <c r="H507" s="12"/>
      <c r="I507" s="12"/>
      <c r="J507" s="12"/>
      <c r="K507" s="12"/>
      <c r="L507" s="12"/>
      <c r="M507" s="9"/>
      <c r="N507" s="17"/>
      <c r="O507" s="17"/>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row>
    <row r="508" spans="1:86" s="5" customFormat="1" x14ac:dyDescent="0.2">
      <c r="A508" s="9"/>
      <c r="B508" s="9"/>
      <c r="C508" s="9"/>
      <c r="D508" s="9"/>
      <c r="E508" s="9"/>
      <c r="F508" s="12"/>
      <c r="G508" s="12"/>
      <c r="H508" s="12"/>
      <c r="I508" s="12"/>
      <c r="J508" s="12"/>
      <c r="K508" s="12"/>
      <c r="L508" s="12"/>
      <c r="M508" s="9"/>
      <c r="N508" s="17"/>
      <c r="O508" s="17"/>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row>
    <row r="509" spans="1:86" s="5" customFormat="1" x14ac:dyDescent="0.2">
      <c r="A509" s="9"/>
      <c r="B509" s="9"/>
      <c r="C509" s="9"/>
      <c r="D509" s="9"/>
      <c r="E509" s="9"/>
      <c r="F509" s="12"/>
      <c r="G509" s="12"/>
      <c r="H509" s="12"/>
      <c r="I509" s="12"/>
      <c r="J509" s="12"/>
      <c r="K509" s="12"/>
      <c r="L509" s="12"/>
      <c r="M509" s="9"/>
      <c r="N509" s="17"/>
      <c r="O509" s="17"/>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row>
    <row r="510" spans="1:86" s="5" customFormat="1" x14ac:dyDescent="0.2">
      <c r="A510" s="9"/>
      <c r="B510" s="9"/>
      <c r="C510" s="9"/>
      <c r="D510" s="9"/>
      <c r="E510" s="9"/>
      <c r="F510" s="12"/>
      <c r="G510" s="12"/>
      <c r="H510" s="12"/>
      <c r="I510" s="12"/>
      <c r="J510" s="12"/>
      <c r="K510" s="12"/>
      <c r="L510" s="12"/>
      <c r="M510" s="9"/>
      <c r="N510" s="17"/>
      <c r="O510" s="17"/>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row>
    <row r="511" spans="1:86" s="5" customFormat="1" x14ac:dyDescent="0.2">
      <c r="A511" s="9"/>
      <c r="B511" s="9"/>
      <c r="C511" s="9"/>
      <c r="D511" s="9"/>
      <c r="E511" s="9"/>
      <c r="F511" s="12"/>
      <c r="G511" s="12"/>
      <c r="H511" s="12"/>
      <c r="I511" s="12"/>
      <c r="J511" s="12"/>
      <c r="K511" s="12"/>
      <c r="L511" s="12"/>
      <c r="M511" s="9"/>
      <c r="N511" s="17"/>
      <c r="O511" s="17"/>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row>
    <row r="512" spans="1:86" s="5" customFormat="1" x14ac:dyDescent="0.2">
      <c r="A512" s="9"/>
      <c r="B512" s="9"/>
      <c r="C512" s="9"/>
      <c r="D512" s="9"/>
      <c r="E512" s="9"/>
      <c r="F512" s="12"/>
      <c r="G512" s="12"/>
      <c r="H512" s="12"/>
      <c r="I512" s="12"/>
      <c r="J512" s="12"/>
      <c r="K512" s="12"/>
      <c r="L512" s="12"/>
      <c r="M512" s="9"/>
      <c r="N512" s="17"/>
      <c r="O512" s="17"/>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row>
    <row r="513" spans="1:86" s="5" customFormat="1" x14ac:dyDescent="0.2">
      <c r="A513" s="9"/>
      <c r="B513" s="9"/>
      <c r="C513" s="9"/>
      <c r="D513" s="9"/>
      <c r="E513" s="9"/>
      <c r="F513" s="12"/>
      <c r="G513" s="12"/>
      <c r="H513" s="12"/>
      <c r="I513" s="12"/>
      <c r="J513" s="12"/>
      <c r="K513" s="12"/>
      <c r="L513" s="12"/>
      <c r="M513" s="9"/>
      <c r="N513" s="17"/>
      <c r="O513" s="17"/>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row>
    <row r="514" spans="1:86" s="5" customFormat="1" x14ac:dyDescent="0.2">
      <c r="A514" s="9"/>
      <c r="B514" s="9"/>
      <c r="C514" s="9"/>
      <c r="D514" s="9"/>
      <c r="E514" s="9"/>
      <c r="F514" s="12"/>
      <c r="G514" s="12"/>
      <c r="H514" s="12"/>
      <c r="I514" s="12"/>
      <c r="J514" s="12"/>
      <c r="K514" s="12"/>
      <c r="L514" s="12"/>
      <c r="M514" s="9"/>
      <c r="N514" s="17"/>
      <c r="O514" s="17"/>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row>
    <row r="515" spans="1:86" s="5" customFormat="1" x14ac:dyDescent="0.2">
      <c r="A515" s="9"/>
      <c r="B515" s="9"/>
      <c r="C515" s="9"/>
      <c r="D515" s="9"/>
      <c r="E515" s="9"/>
      <c r="F515" s="12"/>
      <c r="G515" s="12"/>
      <c r="H515" s="12"/>
      <c r="I515" s="12"/>
      <c r="J515" s="12"/>
      <c r="K515" s="12"/>
      <c r="L515" s="12"/>
      <c r="M515" s="9"/>
      <c r="N515" s="17"/>
      <c r="O515" s="17"/>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row>
    <row r="516" spans="1:86" s="5" customFormat="1" x14ac:dyDescent="0.2">
      <c r="A516" s="9"/>
      <c r="B516" s="9"/>
      <c r="C516" s="9"/>
      <c r="D516" s="9"/>
      <c r="E516" s="9"/>
      <c r="F516" s="12"/>
      <c r="G516" s="12"/>
      <c r="H516" s="12"/>
      <c r="I516" s="12"/>
      <c r="J516" s="12"/>
      <c r="K516" s="12"/>
      <c r="L516" s="12"/>
      <c r="M516" s="9"/>
      <c r="N516" s="17"/>
      <c r="O516" s="17"/>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row>
    <row r="517" spans="1:86" s="5" customFormat="1" x14ac:dyDescent="0.2">
      <c r="A517" s="9"/>
      <c r="B517" s="9"/>
      <c r="C517" s="9"/>
      <c r="D517" s="9"/>
      <c r="E517" s="9"/>
      <c r="F517" s="12"/>
      <c r="G517" s="12"/>
      <c r="H517" s="12"/>
      <c r="I517" s="12"/>
      <c r="J517" s="12"/>
      <c r="K517" s="12"/>
      <c r="L517" s="12"/>
      <c r="M517" s="9"/>
      <c r="N517" s="17"/>
      <c r="O517" s="17"/>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row>
    <row r="518" spans="1:86" s="5" customFormat="1" x14ac:dyDescent="0.2">
      <c r="A518" s="9"/>
      <c r="B518" s="9"/>
      <c r="C518" s="9"/>
      <c r="D518" s="9"/>
      <c r="E518" s="9"/>
      <c r="F518" s="12"/>
      <c r="G518" s="12"/>
      <c r="H518" s="12"/>
      <c r="I518" s="12"/>
      <c r="J518" s="12"/>
      <c r="K518" s="12"/>
      <c r="L518" s="12"/>
      <c r="M518" s="9"/>
      <c r="N518" s="17"/>
      <c r="O518" s="17"/>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row>
    <row r="519" spans="1:86" s="5" customFormat="1" x14ac:dyDescent="0.2">
      <c r="A519" s="9"/>
      <c r="B519" s="9"/>
      <c r="C519" s="9"/>
      <c r="D519" s="9"/>
      <c r="E519" s="9"/>
      <c r="F519" s="12"/>
      <c r="G519" s="12"/>
      <c r="H519" s="12"/>
      <c r="I519" s="12"/>
      <c r="J519" s="12"/>
      <c r="K519" s="12"/>
      <c r="L519" s="12"/>
      <c r="M519" s="9"/>
      <c r="N519" s="17"/>
      <c r="O519" s="17"/>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row>
    <row r="520" spans="1:86" s="5" customFormat="1" x14ac:dyDescent="0.2">
      <c r="A520" s="9"/>
      <c r="B520" s="9"/>
      <c r="C520" s="9"/>
      <c r="D520" s="9"/>
      <c r="E520" s="9"/>
      <c r="F520" s="12"/>
      <c r="G520" s="12"/>
      <c r="H520" s="12"/>
      <c r="I520" s="12"/>
      <c r="J520" s="12"/>
      <c r="K520" s="12"/>
      <c r="L520" s="12"/>
      <c r="M520" s="9"/>
      <c r="N520" s="17"/>
      <c r="O520" s="17"/>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row>
    <row r="521" spans="1:86" s="5" customFormat="1" x14ac:dyDescent="0.2">
      <c r="A521" s="9"/>
      <c r="B521" s="9"/>
      <c r="C521" s="9"/>
      <c r="D521" s="9"/>
      <c r="E521" s="9"/>
      <c r="F521" s="12"/>
      <c r="G521" s="12"/>
      <c r="H521" s="12"/>
      <c r="I521" s="12"/>
      <c r="J521" s="12"/>
      <c r="K521" s="12"/>
      <c r="L521" s="12"/>
      <c r="M521" s="9"/>
      <c r="N521" s="17"/>
      <c r="O521" s="17"/>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row>
    <row r="522" spans="1:86" s="5" customFormat="1" x14ac:dyDescent="0.2">
      <c r="A522" s="9"/>
      <c r="B522" s="9"/>
      <c r="C522" s="9"/>
      <c r="D522" s="9"/>
      <c r="E522" s="9"/>
      <c r="F522" s="12"/>
      <c r="G522" s="12"/>
      <c r="H522" s="12"/>
      <c r="I522" s="12"/>
      <c r="J522" s="12"/>
      <c r="K522" s="12"/>
      <c r="L522" s="12"/>
      <c r="M522" s="9"/>
      <c r="N522" s="17"/>
      <c r="O522" s="17"/>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row>
    <row r="523" spans="1:86" s="5" customFormat="1" x14ac:dyDescent="0.2">
      <c r="A523" s="9"/>
      <c r="B523" s="9"/>
      <c r="C523" s="9"/>
      <c r="D523" s="9"/>
      <c r="E523" s="9"/>
      <c r="F523" s="12"/>
      <c r="G523" s="12"/>
      <c r="H523" s="12"/>
      <c r="I523" s="12"/>
      <c r="J523" s="12"/>
      <c r="K523" s="12"/>
      <c r="L523" s="12"/>
      <c r="M523" s="9"/>
      <c r="N523" s="17"/>
      <c r="O523" s="17"/>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row>
    <row r="524" spans="1:86" s="5" customFormat="1" x14ac:dyDescent="0.2">
      <c r="A524" s="9"/>
      <c r="B524" s="9"/>
      <c r="C524" s="9"/>
      <c r="D524" s="9"/>
      <c r="E524" s="9"/>
      <c r="F524" s="12"/>
      <c r="G524" s="12"/>
      <c r="H524" s="12"/>
      <c r="I524" s="12"/>
      <c r="J524" s="12"/>
      <c r="K524" s="12"/>
      <c r="L524" s="12"/>
      <c r="M524" s="9"/>
      <c r="N524" s="17"/>
      <c r="O524" s="17"/>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row>
    <row r="525" spans="1:86" s="5" customFormat="1" x14ac:dyDescent="0.2">
      <c r="A525" s="9"/>
      <c r="B525" s="9"/>
      <c r="C525" s="9"/>
      <c r="D525" s="9"/>
      <c r="E525" s="9"/>
      <c r="F525" s="12"/>
      <c r="G525" s="12"/>
      <c r="H525" s="12"/>
      <c r="I525" s="12"/>
      <c r="J525" s="12"/>
      <c r="K525" s="12"/>
      <c r="L525" s="12"/>
      <c r="M525" s="9"/>
      <c r="N525" s="17"/>
      <c r="O525" s="17"/>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row>
    <row r="526" spans="1:86" s="5" customFormat="1" x14ac:dyDescent="0.2">
      <c r="A526" s="9"/>
      <c r="B526" s="9"/>
      <c r="C526" s="9"/>
      <c r="D526" s="9"/>
      <c r="E526" s="9"/>
      <c r="F526" s="12"/>
      <c r="G526" s="12"/>
      <c r="H526" s="12"/>
      <c r="I526" s="12"/>
      <c r="J526" s="12"/>
      <c r="K526" s="12"/>
      <c r="L526" s="12"/>
      <c r="M526" s="9"/>
      <c r="N526" s="17"/>
      <c r="O526" s="17"/>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row>
    <row r="527" spans="1:86" s="5" customFormat="1" x14ac:dyDescent="0.2">
      <c r="A527" s="9"/>
      <c r="B527" s="9"/>
      <c r="C527" s="9"/>
      <c r="D527" s="9"/>
      <c r="E527" s="9"/>
      <c r="F527" s="12"/>
      <c r="G527" s="12"/>
      <c r="H527" s="12"/>
      <c r="I527" s="12"/>
      <c r="J527" s="12"/>
      <c r="K527" s="12"/>
      <c r="L527" s="12"/>
      <c r="M527" s="9"/>
      <c r="N527" s="17"/>
      <c r="O527" s="17"/>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row>
    <row r="528" spans="1:86" s="5" customFormat="1" x14ac:dyDescent="0.2">
      <c r="A528" s="9"/>
      <c r="B528" s="9"/>
      <c r="C528" s="9"/>
      <c r="D528" s="9"/>
      <c r="E528" s="9"/>
      <c r="F528" s="12"/>
      <c r="G528" s="12"/>
      <c r="H528" s="12"/>
      <c r="I528" s="12"/>
      <c r="J528" s="12"/>
      <c r="K528" s="12"/>
      <c r="L528" s="12"/>
      <c r="M528" s="9"/>
      <c r="N528" s="17"/>
      <c r="O528" s="17"/>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row>
    <row r="529" spans="1:86" s="5" customFormat="1" x14ac:dyDescent="0.2">
      <c r="A529" s="9"/>
      <c r="B529" s="9"/>
      <c r="C529" s="9"/>
      <c r="D529" s="9"/>
      <c r="E529" s="9"/>
      <c r="F529" s="12"/>
      <c r="G529" s="12"/>
      <c r="H529" s="12"/>
      <c r="I529" s="12"/>
      <c r="J529" s="12"/>
      <c r="K529" s="12"/>
      <c r="L529" s="12"/>
      <c r="M529" s="9"/>
      <c r="N529" s="17"/>
      <c r="O529" s="17"/>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row>
    <row r="530" spans="1:86" s="5" customFormat="1" x14ac:dyDescent="0.2">
      <c r="A530" s="9"/>
      <c r="B530" s="9"/>
      <c r="C530" s="9"/>
      <c r="D530" s="9"/>
      <c r="E530" s="9"/>
      <c r="F530" s="12"/>
      <c r="G530" s="12"/>
      <c r="H530" s="12"/>
      <c r="I530" s="12"/>
      <c r="J530" s="12"/>
      <c r="K530" s="12"/>
      <c r="L530" s="12"/>
      <c r="M530" s="9"/>
      <c r="N530" s="17"/>
      <c r="O530" s="17"/>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row>
    <row r="531" spans="1:86" s="5" customFormat="1" x14ac:dyDescent="0.2">
      <c r="A531" s="9"/>
      <c r="B531" s="9"/>
      <c r="C531" s="9"/>
      <c r="D531" s="9"/>
      <c r="E531" s="9"/>
      <c r="F531" s="12"/>
      <c r="G531" s="12"/>
      <c r="H531" s="12"/>
      <c r="I531" s="12"/>
      <c r="J531" s="12"/>
      <c r="K531" s="12"/>
      <c r="L531" s="12"/>
      <c r="M531" s="9"/>
      <c r="N531" s="17"/>
      <c r="O531" s="17"/>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row>
    <row r="532" spans="1:86" s="5" customFormat="1" x14ac:dyDescent="0.2">
      <c r="A532" s="9"/>
      <c r="B532" s="9"/>
      <c r="C532" s="9"/>
      <c r="D532" s="9"/>
      <c r="E532" s="9"/>
      <c r="F532" s="12"/>
      <c r="G532" s="12"/>
      <c r="H532" s="12"/>
      <c r="I532" s="12"/>
      <c r="J532" s="12"/>
      <c r="K532" s="12"/>
      <c r="L532" s="12"/>
      <c r="M532" s="9"/>
      <c r="N532" s="17"/>
      <c r="O532" s="17"/>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row>
    <row r="533" spans="1:86" s="5" customFormat="1" x14ac:dyDescent="0.2">
      <c r="A533" s="9"/>
      <c r="B533" s="9"/>
      <c r="C533" s="9"/>
      <c r="D533" s="9"/>
      <c r="E533" s="9"/>
      <c r="F533" s="12"/>
      <c r="G533" s="12"/>
      <c r="H533" s="12"/>
      <c r="I533" s="12"/>
      <c r="J533" s="12"/>
      <c r="K533" s="12"/>
      <c r="L533" s="12"/>
      <c r="M533" s="9"/>
      <c r="N533" s="17"/>
      <c r="O533" s="17"/>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row>
    <row r="534" spans="1:86" s="5" customFormat="1" x14ac:dyDescent="0.2">
      <c r="A534" s="9"/>
      <c r="B534" s="9"/>
      <c r="C534" s="9"/>
      <c r="D534" s="9"/>
      <c r="E534" s="9"/>
      <c r="F534" s="12"/>
      <c r="G534" s="12"/>
      <c r="H534" s="12"/>
      <c r="I534" s="12"/>
      <c r="J534" s="12"/>
      <c r="K534" s="12"/>
      <c r="L534" s="12"/>
      <c r="M534" s="9"/>
      <c r="N534" s="17"/>
      <c r="O534" s="17"/>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row>
    <row r="535" spans="1:86" s="5" customFormat="1" x14ac:dyDescent="0.2">
      <c r="A535" s="9"/>
      <c r="B535" s="9"/>
      <c r="C535" s="9"/>
      <c r="D535" s="9"/>
      <c r="E535" s="9"/>
      <c r="F535" s="12"/>
      <c r="G535" s="12"/>
      <c r="H535" s="12"/>
      <c r="I535" s="12"/>
      <c r="J535" s="12"/>
      <c r="K535" s="12"/>
      <c r="L535" s="12"/>
      <c r="M535" s="9"/>
      <c r="N535" s="17"/>
      <c r="O535" s="17"/>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row>
    <row r="536" spans="1:86" s="5" customFormat="1" x14ac:dyDescent="0.2">
      <c r="A536" s="9"/>
      <c r="B536" s="9"/>
      <c r="C536" s="9"/>
      <c r="D536" s="9"/>
      <c r="E536" s="9"/>
      <c r="F536" s="12"/>
      <c r="G536" s="12"/>
      <c r="H536" s="12"/>
      <c r="I536" s="12"/>
      <c r="J536" s="12"/>
      <c r="K536" s="12"/>
      <c r="L536" s="12"/>
      <c r="M536" s="9"/>
      <c r="N536" s="17"/>
      <c r="O536" s="17"/>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row>
    <row r="537" spans="1:86" s="5" customFormat="1" x14ac:dyDescent="0.2">
      <c r="A537" s="9"/>
      <c r="B537" s="9"/>
      <c r="C537" s="9"/>
      <c r="D537" s="9"/>
      <c r="E537" s="9"/>
      <c r="F537" s="12"/>
      <c r="G537" s="12"/>
      <c r="H537" s="12"/>
      <c r="I537" s="12"/>
      <c r="J537" s="12"/>
      <c r="K537" s="12"/>
      <c r="L537" s="12"/>
      <c r="M537" s="9"/>
      <c r="N537" s="17"/>
      <c r="O537" s="17"/>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row>
    <row r="538" spans="1:86" s="5" customFormat="1" x14ac:dyDescent="0.2">
      <c r="A538" s="9"/>
      <c r="B538" s="9"/>
      <c r="C538" s="9"/>
      <c r="D538" s="9"/>
      <c r="E538" s="9"/>
      <c r="F538" s="12"/>
      <c r="G538" s="12"/>
      <c r="H538" s="12"/>
      <c r="I538" s="12"/>
      <c r="J538" s="12"/>
      <c r="K538" s="12"/>
      <c r="L538" s="12"/>
      <c r="M538" s="9"/>
      <c r="N538" s="17"/>
      <c r="O538" s="17"/>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row>
    <row r="539" spans="1:86" s="5" customFormat="1" x14ac:dyDescent="0.2">
      <c r="A539" s="9"/>
      <c r="B539" s="9"/>
      <c r="C539" s="9"/>
      <c r="D539" s="9"/>
      <c r="E539" s="9"/>
      <c r="F539" s="12"/>
      <c r="G539" s="12"/>
      <c r="H539" s="12"/>
      <c r="I539" s="12"/>
      <c r="J539" s="12"/>
      <c r="K539" s="12"/>
      <c r="L539" s="12"/>
      <c r="M539" s="9"/>
      <c r="N539" s="17"/>
      <c r="O539" s="17"/>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row>
    <row r="540" spans="1:86" s="5" customFormat="1" x14ac:dyDescent="0.2">
      <c r="A540" s="9"/>
      <c r="B540" s="9"/>
      <c r="C540" s="9"/>
      <c r="D540" s="9"/>
      <c r="E540" s="9"/>
      <c r="F540" s="12"/>
      <c r="G540" s="12"/>
      <c r="H540" s="12"/>
      <c r="I540" s="12"/>
      <c r="J540" s="12"/>
      <c r="K540" s="12"/>
      <c r="L540" s="12"/>
      <c r="M540" s="9"/>
      <c r="N540" s="17"/>
      <c r="O540" s="17"/>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row>
    <row r="541" spans="1:86" s="5" customFormat="1" x14ac:dyDescent="0.2">
      <c r="A541" s="9"/>
      <c r="B541" s="9"/>
      <c r="C541" s="9"/>
      <c r="D541" s="9"/>
      <c r="E541" s="9"/>
      <c r="F541" s="12"/>
      <c r="G541" s="12"/>
      <c r="H541" s="12"/>
      <c r="I541" s="12"/>
      <c r="J541" s="12"/>
      <c r="K541" s="12"/>
      <c r="L541" s="12"/>
      <c r="M541" s="9"/>
      <c r="N541" s="17"/>
      <c r="O541" s="17"/>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row>
    <row r="542" spans="1:86" s="5" customFormat="1" x14ac:dyDescent="0.2">
      <c r="A542" s="9"/>
      <c r="B542" s="9"/>
      <c r="C542" s="9"/>
      <c r="D542" s="9"/>
      <c r="E542" s="9"/>
      <c r="F542" s="12"/>
      <c r="G542" s="12"/>
      <c r="H542" s="12"/>
      <c r="I542" s="12"/>
      <c r="J542" s="12"/>
      <c r="K542" s="12"/>
      <c r="L542" s="12"/>
      <c r="M542" s="9"/>
      <c r="N542" s="17"/>
      <c r="O542" s="17"/>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row>
    <row r="543" spans="1:86" s="5" customFormat="1" x14ac:dyDescent="0.2">
      <c r="A543" s="9"/>
      <c r="B543" s="9"/>
      <c r="C543" s="9"/>
      <c r="D543" s="9"/>
      <c r="E543" s="9"/>
      <c r="F543" s="12"/>
      <c r="G543" s="12"/>
      <c r="H543" s="12"/>
      <c r="I543" s="12"/>
      <c r="J543" s="12"/>
      <c r="K543" s="12"/>
      <c r="L543" s="12"/>
      <c r="M543" s="9"/>
      <c r="N543" s="17"/>
      <c r="O543" s="17"/>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row>
    <row r="544" spans="1:86" s="5" customFormat="1" x14ac:dyDescent="0.2">
      <c r="A544" s="9"/>
      <c r="B544" s="9"/>
      <c r="C544" s="9"/>
      <c r="D544" s="9"/>
      <c r="E544" s="9"/>
      <c r="F544" s="12"/>
      <c r="G544" s="12"/>
      <c r="H544" s="12"/>
      <c r="I544" s="12"/>
      <c r="J544" s="12"/>
      <c r="K544" s="12"/>
      <c r="L544" s="12"/>
      <c r="M544" s="9"/>
      <c r="N544" s="17"/>
      <c r="O544" s="17"/>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row>
    <row r="545" spans="1:86" s="5" customFormat="1" x14ac:dyDescent="0.2">
      <c r="A545" s="9"/>
      <c r="B545" s="9"/>
      <c r="C545" s="9"/>
      <c r="D545" s="9"/>
      <c r="E545" s="9"/>
      <c r="F545" s="12"/>
      <c r="G545" s="12"/>
      <c r="H545" s="12"/>
      <c r="I545" s="12"/>
      <c r="J545" s="12"/>
      <c r="K545" s="12"/>
      <c r="L545" s="12"/>
      <c r="M545" s="9"/>
      <c r="N545" s="17"/>
      <c r="O545" s="17"/>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row>
    <row r="546" spans="1:86" s="5" customFormat="1" x14ac:dyDescent="0.2">
      <c r="A546" s="9"/>
      <c r="B546" s="9"/>
      <c r="C546" s="9"/>
      <c r="D546" s="9"/>
      <c r="E546" s="9"/>
      <c r="F546" s="12"/>
      <c r="G546" s="12"/>
      <c r="H546" s="12"/>
      <c r="I546" s="12"/>
      <c r="J546" s="12"/>
      <c r="K546" s="12"/>
      <c r="L546" s="12"/>
      <c r="M546" s="9"/>
      <c r="N546" s="17"/>
      <c r="O546" s="17"/>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row>
    <row r="547" spans="1:86" s="5" customFormat="1" x14ac:dyDescent="0.2">
      <c r="A547" s="9"/>
      <c r="B547" s="9"/>
      <c r="C547" s="9"/>
      <c r="D547" s="9"/>
      <c r="E547" s="9"/>
      <c r="F547" s="12"/>
      <c r="G547" s="12"/>
      <c r="H547" s="12"/>
      <c r="I547" s="12"/>
      <c r="J547" s="12"/>
      <c r="K547" s="12"/>
      <c r="L547" s="12"/>
      <c r="M547" s="9"/>
      <c r="N547" s="17"/>
      <c r="O547" s="17"/>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row>
    <row r="548" spans="1:86" s="5" customFormat="1" x14ac:dyDescent="0.2">
      <c r="A548" s="9"/>
      <c r="B548" s="9"/>
      <c r="C548" s="9"/>
      <c r="D548" s="9"/>
      <c r="E548" s="9"/>
      <c r="F548" s="12"/>
      <c r="G548" s="12"/>
      <c r="H548" s="12"/>
      <c r="I548" s="12"/>
      <c r="J548" s="12"/>
      <c r="K548" s="12"/>
      <c r="L548" s="12"/>
      <c r="M548" s="9"/>
      <c r="N548" s="17"/>
      <c r="O548" s="17"/>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row>
    <row r="549" spans="1:86" s="5" customFormat="1" x14ac:dyDescent="0.2">
      <c r="A549" s="9"/>
      <c r="B549" s="9"/>
      <c r="C549" s="9"/>
      <c r="D549" s="9"/>
      <c r="E549" s="9"/>
      <c r="F549" s="12"/>
      <c r="G549" s="12"/>
      <c r="H549" s="12"/>
      <c r="I549" s="12"/>
      <c r="J549" s="12"/>
      <c r="K549" s="12"/>
      <c r="L549" s="12"/>
      <c r="M549" s="9"/>
      <c r="N549" s="17"/>
      <c r="O549" s="17"/>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row>
    <row r="550" spans="1:86" s="5" customFormat="1" x14ac:dyDescent="0.2">
      <c r="A550" s="9"/>
      <c r="B550" s="9"/>
      <c r="C550" s="9"/>
      <c r="D550" s="9"/>
      <c r="E550" s="9"/>
      <c r="F550" s="12"/>
      <c r="G550" s="12"/>
      <c r="H550" s="12"/>
      <c r="I550" s="12"/>
      <c r="J550" s="12"/>
      <c r="K550" s="12"/>
      <c r="L550" s="12"/>
      <c r="M550" s="9"/>
      <c r="N550" s="17"/>
      <c r="O550" s="17"/>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row>
    <row r="551" spans="1:86" s="5" customFormat="1" x14ac:dyDescent="0.2">
      <c r="A551" s="9"/>
      <c r="B551" s="9"/>
      <c r="C551" s="9"/>
      <c r="D551" s="9"/>
      <c r="E551" s="9"/>
      <c r="F551" s="12"/>
      <c r="G551" s="12"/>
      <c r="H551" s="12"/>
      <c r="I551" s="12"/>
      <c r="J551" s="12"/>
      <c r="K551" s="12"/>
      <c r="L551" s="12"/>
      <c r="M551" s="9"/>
      <c r="N551" s="17"/>
      <c r="O551" s="17"/>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row>
    <row r="552" spans="1:86" s="5" customFormat="1" x14ac:dyDescent="0.2">
      <c r="A552" s="9"/>
      <c r="B552" s="9"/>
      <c r="C552" s="9"/>
      <c r="D552" s="9"/>
      <c r="E552" s="9"/>
      <c r="F552" s="12"/>
      <c r="G552" s="12"/>
      <c r="H552" s="12"/>
      <c r="I552" s="12"/>
      <c r="J552" s="12"/>
      <c r="K552" s="12"/>
      <c r="L552" s="12"/>
      <c r="M552" s="9"/>
      <c r="N552" s="17"/>
      <c r="O552" s="17"/>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row>
    <row r="553" spans="1:86" s="5" customFormat="1" x14ac:dyDescent="0.2">
      <c r="A553" s="9"/>
      <c r="B553" s="9"/>
      <c r="C553" s="9"/>
      <c r="D553" s="9"/>
      <c r="E553" s="9"/>
      <c r="F553" s="12"/>
      <c r="G553" s="12"/>
      <c r="H553" s="12"/>
      <c r="I553" s="12"/>
      <c r="J553" s="12"/>
      <c r="K553" s="12"/>
      <c r="L553" s="12"/>
      <c r="M553" s="9"/>
      <c r="N553" s="17"/>
      <c r="O553" s="17"/>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row>
    <row r="554" spans="1:86" s="5" customFormat="1" x14ac:dyDescent="0.2">
      <c r="A554" s="9"/>
      <c r="B554" s="9"/>
      <c r="C554" s="9"/>
      <c r="D554" s="9"/>
      <c r="E554" s="9"/>
      <c r="F554" s="12"/>
      <c r="G554" s="12"/>
      <c r="H554" s="12"/>
      <c r="I554" s="12"/>
      <c r="J554" s="12"/>
      <c r="K554" s="12"/>
      <c r="L554" s="12"/>
      <c r="M554" s="9"/>
      <c r="N554" s="17"/>
      <c r="O554" s="17"/>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row>
    <row r="555" spans="1:86" s="5" customFormat="1" x14ac:dyDescent="0.2">
      <c r="A555" s="9"/>
      <c r="B555" s="9"/>
      <c r="C555" s="9"/>
      <c r="D555" s="9"/>
      <c r="E555" s="9"/>
      <c r="F555" s="12"/>
      <c r="G555" s="12"/>
      <c r="H555" s="12"/>
      <c r="I555" s="12"/>
      <c r="J555" s="12"/>
      <c r="K555" s="12"/>
      <c r="L555" s="12"/>
      <c r="M555" s="9"/>
      <c r="N555" s="17"/>
      <c r="O555" s="17"/>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row>
    <row r="556" spans="1:86" s="5" customFormat="1" x14ac:dyDescent="0.2">
      <c r="A556" s="9"/>
      <c r="B556" s="9"/>
      <c r="C556" s="9"/>
      <c r="D556" s="9"/>
      <c r="E556" s="9"/>
      <c r="F556" s="12"/>
      <c r="G556" s="12"/>
      <c r="H556" s="12"/>
      <c r="I556" s="12"/>
      <c r="J556" s="12"/>
      <c r="K556" s="12"/>
      <c r="L556" s="12"/>
      <c r="M556" s="9"/>
      <c r="N556" s="17"/>
      <c r="O556" s="17"/>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row>
    <row r="557" spans="1:86" s="5" customFormat="1" x14ac:dyDescent="0.2">
      <c r="A557" s="9"/>
      <c r="B557" s="9"/>
      <c r="C557" s="9"/>
      <c r="D557" s="9"/>
      <c r="E557" s="9"/>
      <c r="F557" s="12"/>
      <c r="G557" s="12"/>
      <c r="H557" s="12"/>
      <c r="I557" s="12"/>
      <c r="J557" s="12"/>
      <c r="K557" s="12"/>
      <c r="L557" s="12"/>
      <c r="M557" s="9"/>
      <c r="N557" s="17"/>
      <c r="O557" s="17"/>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row>
    <row r="558" spans="1:86" s="5" customFormat="1" x14ac:dyDescent="0.2">
      <c r="A558" s="9"/>
      <c r="B558" s="9"/>
      <c r="C558" s="9"/>
      <c r="D558" s="9"/>
      <c r="E558" s="9"/>
      <c r="F558" s="12"/>
      <c r="G558" s="12"/>
      <c r="H558" s="12"/>
      <c r="I558" s="12"/>
      <c r="J558" s="12"/>
      <c r="K558" s="12"/>
      <c r="L558" s="12"/>
      <c r="M558" s="9"/>
      <c r="N558" s="17"/>
      <c r="O558" s="17"/>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row>
    <row r="559" spans="1:86" s="5" customFormat="1" x14ac:dyDescent="0.2">
      <c r="A559" s="9"/>
      <c r="B559" s="9"/>
      <c r="C559" s="9"/>
      <c r="D559" s="9"/>
      <c r="E559" s="9"/>
      <c r="F559" s="12"/>
      <c r="G559" s="12"/>
      <c r="H559" s="12"/>
      <c r="I559" s="12"/>
      <c r="J559" s="12"/>
      <c r="K559" s="12"/>
      <c r="L559" s="12"/>
      <c r="M559" s="9"/>
      <c r="N559" s="17"/>
      <c r="O559" s="17"/>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row>
    <row r="560" spans="1:86" s="5" customFormat="1" x14ac:dyDescent="0.2">
      <c r="A560" s="9"/>
      <c r="B560" s="9"/>
      <c r="C560" s="9"/>
      <c r="D560" s="9"/>
      <c r="E560" s="9"/>
      <c r="F560" s="12"/>
      <c r="G560" s="12"/>
      <c r="H560" s="12"/>
      <c r="I560" s="12"/>
      <c r="J560" s="12"/>
      <c r="K560" s="12"/>
      <c r="L560" s="12"/>
      <c r="M560" s="9"/>
      <c r="N560" s="17"/>
      <c r="O560" s="17"/>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row>
    <row r="561" spans="1:86" s="5" customFormat="1" x14ac:dyDescent="0.2">
      <c r="A561" s="9"/>
      <c r="B561" s="9"/>
      <c r="C561" s="9"/>
      <c r="D561" s="9"/>
      <c r="E561" s="9"/>
      <c r="F561" s="12"/>
      <c r="G561" s="12"/>
      <c r="H561" s="12"/>
      <c r="I561" s="12"/>
      <c r="J561" s="12"/>
      <c r="K561" s="12"/>
      <c r="L561" s="12"/>
      <c r="M561" s="9"/>
      <c r="N561" s="17"/>
      <c r="O561" s="17"/>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row>
    <row r="562" spans="1:86" s="5" customFormat="1" x14ac:dyDescent="0.2">
      <c r="A562" s="9"/>
      <c r="B562" s="9"/>
      <c r="C562" s="9"/>
      <c r="D562" s="9"/>
      <c r="E562" s="9"/>
      <c r="F562" s="12"/>
      <c r="G562" s="12"/>
      <c r="H562" s="12"/>
      <c r="I562" s="12"/>
      <c r="J562" s="12"/>
      <c r="K562" s="12"/>
      <c r="L562" s="12"/>
      <c r="M562" s="9"/>
      <c r="N562" s="17"/>
      <c r="O562" s="17"/>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row>
    <row r="563" spans="1:86" s="5" customFormat="1" x14ac:dyDescent="0.2">
      <c r="A563" s="9"/>
      <c r="B563" s="9"/>
      <c r="C563" s="9"/>
      <c r="D563" s="9"/>
      <c r="E563" s="9"/>
      <c r="F563" s="12"/>
      <c r="G563" s="12"/>
      <c r="H563" s="12"/>
      <c r="I563" s="12"/>
      <c r="J563" s="12"/>
      <c r="K563" s="12"/>
      <c r="L563" s="12"/>
      <c r="M563" s="9"/>
      <c r="N563" s="17"/>
      <c r="O563" s="17"/>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row>
    <row r="564" spans="1:86" s="5" customFormat="1" x14ac:dyDescent="0.2">
      <c r="A564" s="9"/>
      <c r="B564" s="9"/>
      <c r="C564" s="9"/>
      <c r="D564" s="9"/>
      <c r="E564" s="9"/>
      <c r="F564" s="12"/>
      <c r="G564" s="12"/>
      <c r="H564" s="12"/>
      <c r="I564" s="12"/>
      <c r="J564" s="12"/>
      <c r="K564" s="12"/>
      <c r="L564" s="12"/>
      <c r="M564" s="9"/>
      <c r="N564" s="17"/>
      <c r="O564" s="17"/>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row>
    <row r="565" spans="1:86" s="5" customFormat="1" x14ac:dyDescent="0.2">
      <c r="A565" s="9"/>
      <c r="B565" s="9"/>
      <c r="C565" s="9"/>
      <c r="D565" s="9"/>
      <c r="E565" s="9"/>
      <c r="F565" s="12"/>
      <c r="G565" s="12"/>
      <c r="H565" s="12"/>
      <c r="I565" s="12"/>
      <c r="J565" s="12"/>
      <c r="K565" s="12"/>
      <c r="L565" s="12"/>
      <c r="M565" s="9"/>
      <c r="N565" s="17"/>
      <c r="O565" s="17"/>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row>
    <row r="566" spans="1:86" s="5" customFormat="1" x14ac:dyDescent="0.2">
      <c r="A566" s="9"/>
      <c r="B566" s="9"/>
      <c r="C566" s="9"/>
      <c r="D566" s="9"/>
      <c r="E566" s="9"/>
      <c r="F566" s="12"/>
      <c r="G566" s="12"/>
      <c r="H566" s="12"/>
      <c r="I566" s="12"/>
      <c r="J566" s="12"/>
      <c r="K566" s="12"/>
      <c r="L566" s="12"/>
      <c r="M566" s="9"/>
      <c r="N566" s="17"/>
      <c r="O566" s="17"/>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row>
    <row r="567" spans="1:86" s="5" customFormat="1" x14ac:dyDescent="0.2">
      <c r="A567" s="9"/>
      <c r="B567" s="9"/>
      <c r="C567" s="9"/>
      <c r="D567" s="9"/>
      <c r="E567" s="9"/>
      <c r="F567" s="12"/>
      <c r="G567" s="12"/>
      <c r="H567" s="12"/>
      <c r="I567" s="12"/>
      <c r="J567" s="12"/>
      <c r="K567" s="12"/>
      <c r="L567" s="12"/>
      <c r="M567" s="9"/>
      <c r="N567" s="17"/>
      <c r="O567" s="17"/>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row>
    <row r="568" spans="1:86" s="5" customFormat="1" x14ac:dyDescent="0.2">
      <c r="A568" s="9"/>
      <c r="B568" s="9"/>
      <c r="C568" s="9"/>
      <c r="D568" s="9"/>
      <c r="E568" s="9"/>
      <c r="F568" s="12"/>
      <c r="G568" s="12"/>
      <c r="H568" s="12"/>
      <c r="I568" s="12"/>
      <c r="J568" s="12"/>
      <c r="K568" s="12"/>
      <c r="L568" s="12"/>
      <c r="M568" s="9"/>
      <c r="N568" s="17"/>
      <c r="O568" s="17"/>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row>
    <row r="569" spans="1:86" s="5" customFormat="1" x14ac:dyDescent="0.2">
      <c r="A569" s="9"/>
      <c r="B569" s="9"/>
      <c r="C569" s="9"/>
      <c r="D569" s="9"/>
      <c r="E569" s="9"/>
      <c r="F569" s="12"/>
      <c r="G569" s="12"/>
      <c r="H569" s="12"/>
      <c r="I569" s="12"/>
      <c r="J569" s="12"/>
      <c r="K569" s="12"/>
      <c r="L569" s="12"/>
      <c r="M569" s="9"/>
      <c r="N569" s="17"/>
      <c r="O569" s="17"/>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row>
    <row r="570" spans="1:86" s="5" customFormat="1" x14ac:dyDescent="0.2">
      <c r="A570" s="9"/>
      <c r="B570" s="9"/>
      <c r="C570" s="9"/>
      <c r="D570" s="9"/>
      <c r="E570" s="9"/>
      <c r="F570" s="12"/>
      <c r="G570" s="12"/>
      <c r="H570" s="12"/>
      <c r="I570" s="12"/>
      <c r="J570" s="12"/>
      <c r="K570" s="12"/>
      <c r="L570" s="12"/>
      <c r="M570" s="9"/>
      <c r="N570" s="17"/>
      <c r="O570" s="17"/>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row>
    <row r="571" spans="1:86" s="5" customFormat="1" x14ac:dyDescent="0.2">
      <c r="A571" s="9"/>
      <c r="B571" s="9"/>
      <c r="C571" s="9"/>
      <c r="D571" s="9"/>
      <c r="E571" s="9"/>
      <c r="F571" s="12"/>
      <c r="G571" s="12"/>
      <c r="H571" s="12"/>
      <c r="I571" s="12"/>
      <c r="J571" s="12"/>
      <c r="K571" s="12"/>
      <c r="L571" s="12"/>
      <c r="M571" s="9"/>
      <c r="N571" s="17"/>
      <c r="O571" s="17"/>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row>
    <row r="572" spans="1:86" s="5" customFormat="1" x14ac:dyDescent="0.2">
      <c r="A572" s="9"/>
      <c r="B572" s="9"/>
      <c r="C572" s="9"/>
      <c r="D572" s="9"/>
      <c r="E572" s="9"/>
      <c r="F572" s="12"/>
      <c r="G572" s="12"/>
      <c r="H572" s="12"/>
      <c r="I572" s="12"/>
      <c r="J572" s="12"/>
      <c r="K572" s="12"/>
      <c r="L572" s="12"/>
      <c r="M572" s="9"/>
      <c r="N572" s="17"/>
      <c r="O572" s="17"/>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row>
    <row r="573" spans="1:86" s="5" customFormat="1" x14ac:dyDescent="0.2">
      <c r="A573" s="9"/>
      <c r="B573" s="9"/>
      <c r="C573" s="9"/>
      <c r="D573" s="9"/>
      <c r="E573" s="9"/>
      <c r="F573" s="12"/>
      <c r="G573" s="12"/>
      <c r="H573" s="12"/>
      <c r="I573" s="12"/>
      <c r="J573" s="12"/>
      <c r="K573" s="12"/>
      <c r="L573" s="12"/>
      <c r="M573" s="9"/>
      <c r="N573" s="17"/>
      <c r="O573" s="17"/>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row>
    <row r="574" spans="1:86" s="5" customFormat="1" x14ac:dyDescent="0.2">
      <c r="A574" s="9"/>
      <c r="B574" s="9"/>
      <c r="C574" s="9"/>
      <c r="D574" s="9"/>
      <c r="E574" s="9"/>
      <c r="F574" s="12"/>
      <c r="G574" s="12"/>
      <c r="H574" s="12"/>
      <c r="I574" s="12"/>
      <c r="J574" s="12"/>
      <c r="K574" s="12"/>
      <c r="L574" s="12"/>
      <c r="M574" s="9"/>
      <c r="N574" s="17"/>
      <c r="O574" s="17"/>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row>
    <row r="575" spans="1:86" s="5" customFormat="1" x14ac:dyDescent="0.2">
      <c r="A575" s="9"/>
      <c r="B575" s="9"/>
      <c r="C575" s="9"/>
      <c r="D575" s="9"/>
      <c r="E575" s="9"/>
      <c r="F575" s="12"/>
      <c r="G575" s="12"/>
      <c r="H575" s="12"/>
      <c r="I575" s="12"/>
      <c r="J575" s="12"/>
      <c r="K575" s="12"/>
      <c r="L575" s="12"/>
      <c r="M575" s="9"/>
      <c r="N575" s="17"/>
      <c r="O575" s="17"/>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row>
    <row r="576" spans="1:86" s="5" customFormat="1" x14ac:dyDescent="0.2">
      <c r="A576" s="9"/>
      <c r="B576" s="9"/>
      <c r="C576" s="9"/>
      <c r="D576" s="9"/>
      <c r="E576" s="9"/>
      <c r="F576" s="12"/>
      <c r="G576" s="12"/>
      <c r="H576" s="12"/>
      <c r="I576" s="12"/>
      <c r="J576" s="12"/>
      <c r="K576" s="12"/>
      <c r="L576" s="12"/>
      <c r="M576" s="9"/>
      <c r="N576" s="17"/>
      <c r="O576" s="17"/>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row>
    <row r="577" spans="1:86" s="5" customFormat="1" x14ac:dyDescent="0.2">
      <c r="A577" s="9"/>
      <c r="B577" s="9"/>
      <c r="C577" s="9"/>
      <c r="D577" s="9"/>
      <c r="E577" s="9"/>
      <c r="F577" s="12"/>
      <c r="G577" s="12"/>
      <c r="H577" s="12"/>
      <c r="I577" s="12"/>
      <c r="J577" s="12"/>
      <c r="K577" s="12"/>
      <c r="L577" s="12"/>
      <c r="M577" s="9"/>
      <c r="N577" s="17"/>
      <c r="O577" s="17"/>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row>
    <row r="578" spans="1:86" s="5" customFormat="1" x14ac:dyDescent="0.2">
      <c r="A578" s="9"/>
      <c r="B578" s="9"/>
      <c r="C578" s="9"/>
      <c r="D578" s="9"/>
      <c r="E578" s="9"/>
      <c r="F578" s="12"/>
      <c r="G578" s="12"/>
      <c r="H578" s="12"/>
      <c r="I578" s="12"/>
      <c r="J578" s="12"/>
      <c r="K578" s="12"/>
      <c r="L578" s="12"/>
      <c r="M578" s="9"/>
      <c r="N578" s="17"/>
      <c r="O578" s="17"/>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row>
    <row r="579" spans="1:86" s="5" customFormat="1" x14ac:dyDescent="0.2">
      <c r="A579" s="9"/>
      <c r="B579" s="9"/>
      <c r="C579" s="9"/>
      <c r="D579" s="9"/>
      <c r="E579" s="9"/>
      <c r="F579" s="12"/>
      <c r="G579" s="12"/>
      <c r="H579" s="12"/>
      <c r="I579" s="12"/>
      <c r="J579" s="12"/>
      <c r="K579" s="12"/>
      <c r="L579" s="12"/>
      <c r="M579" s="9"/>
      <c r="N579" s="17"/>
      <c r="O579" s="17"/>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row>
    <row r="580" spans="1:86" s="5" customFormat="1" x14ac:dyDescent="0.2">
      <c r="A580" s="9"/>
      <c r="B580" s="9"/>
      <c r="C580" s="9"/>
      <c r="D580" s="9"/>
      <c r="E580" s="9"/>
      <c r="F580" s="12"/>
      <c r="G580" s="12"/>
      <c r="H580" s="12"/>
      <c r="I580" s="12"/>
      <c r="J580" s="12"/>
      <c r="K580" s="12"/>
      <c r="L580" s="12"/>
      <c r="M580" s="9"/>
      <c r="N580" s="17"/>
      <c r="O580" s="17"/>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row>
    <row r="581" spans="1:86" s="5" customFormat="1" x14ac:dyDescent="0.2">
      <c r="A581" s="9"/>
      <c r="B581" s="9"/>
      <c r="C581" s="9"/>
      <c r="D581" s="9"/>
      <c r="E581" s="9"/>
      <c r="F581" s="12"/>
      <c r="G581" s="12"/>
      <c r="H581" s="12"/>
      <c r="I581" s="12"/>
      <c r="J581" s="12"/>
      <c r="K581" s="12"/>
      <c r="L581" s="12"/>
      <c r="M581" s="9"/>
      <c r="N581" s="17"/>
      <c r="O581" s="17"/>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row>
    <row r="582" spans="1:86" s="5" customFormat="1" x14ac:dyDescent="0.2">
      <c r="A582" s="9"/>
      <c r="B582" s="9"/>
      <c r="C582" s="9"/>
      <c r="D582" s="9"/>
      <c r="E582" s="9"/>
      <c r="F582" s="12"/>
      <c r="G582" s="12"/>
      <c r="H582" s="12"/>
      <c r="I582" s="12"/>
      <c r="J582" s="12"/>
      <c r="K582" s="12"/>
      <c r="L582" s="12"/>
      <c r="M582" s="9"/>
      <c r="N582" s="17"/>
      <c r="O582" s="17"/>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row>
    <row r="583" spans="1:86" s="5" customFormat="1" x14ac:dyDescent="0.2">
      <c r="A583" s="9"/>
      <c r="B583" s="9"/>
      <c r="C583" s="9"/>
      <c r="D583" s="9"/>
      <c r="E583" s="9"/>
      <c r="F583" s="12"/>
      <c r="G583" s="12"/>
      <c r="H583" s="12"/>
      <c r="I583" s="12"/>
      <c r="J583" s="12"/>
      <c r="K583" s="12"/>
      <c r="L583" s="12"/>
      <c r="M583" s="9"/>
      <c r="N583" s="17"/>
      <c r="O583" s="17"/>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row>
    <row r="584" spans="1:86" s="5" customFormat="1" x14ac:dyDescent="0.2">
      <c r="A584" s="9"/>
      <c r="B584" s="9"/>
      <c r="C584" s="9"/>
      <c r="D584" s="9"/>
      <c r="E584" s="9"/>
      <c r="F584" s="12"/>
      <c r="G584" s="12"/>
      <c r="H584" s="12"/>
      <c r="I584" s="12"/>
      <c r="J584" s="12"/>
      <c r="K584" s="12"/>
      <c r="L584" s="12"/>
      <c r="M584" s="9"/>
      <c r="N584" s="17"/>
      <c r="O584" s="17"/>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row>
    <row r="585" spans="1:86" s="5" customFormat="1" x14ac:dyDescent="0.2">
      <c r="A585" s="9"/>
      <c r="B585" s="9"/>
      <c r="C585" s="9"/>
      <c r="D585" s="9"/>
      <c r="E585" s="9"/>
      <c r="F585" s="12"/>
      <c r="G585" s="12"/>
      <c r="H585" s="12"/>
      <c r="I585" s="12"/>
      <c r="J585" s="12"/>
      <c r="K585" s="12"/>
      <c r="L585" s="12"/>
      <c r="M585" s="9"/>
      <c r="N585" s="17"/>
      <c r="O585" s="17"/>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row>
    <row r="586" spans="1:86" s="5" customFormat="1" x14ac:dyDescent="0.2">
      <c r="A586" s="9"/>
      <c r="B586" s="9"/>
      <c r="C586" s="9"/>
      <c r="D586" s="9"/>
      <c r="E586" s="9"/>
      <c r="F586" s="12"/>
      <c r="G586" s="12"/>
      <c r="H586" s="12"/>
      <c r="I586" s="12"/>
      <c r="J586" s="12"/>
      <c r="K586" s="12"/>
      <c r="L586" s="12"/>
      <c r="M586" s="9"/>
      <c r="N586" s="17"/>
      <c r="O586" s="17"/>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row>
    <row r="587" spans="1:86" s="5" customFormat="1" x14ac:dyDescent="0.2">
      <c r="A587" s="9"/>
      <c r="B587" s="9"/>
      <c r="C587" s="9"/>
      <c r="D587" s="9"/>
      <c r="E587" s="9"/>
      <c r="F587" s="12"/>
      <c r="G587" s="12"/>
      <c r="H587" s="12"/>
      <c r="I587" s="12"/>
      <c r="J587" s="12"/>
      <c r="K587" s="12"/>
      <c r="L587" s="12"/>
      <c r="M587" s="9"/>
      <c r="N587" s="17"/>
      <c r="O587" s="17"/>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row>
    <row r="588" spans="1:86" s="5" customFormat="1" x14ac:dyDescent="0.2">
      <c r="A588" s="9"/>
      <c r="B588" s="9"/>
      <c r="C588" s="9"/>
      <c r="D588" s="9"/>
      <c r="E588" s="9"/>
      <c r="F588" s="12"/>
      <c r="G588" s="12"/>
      <c r="H588" s="12"/>
      <c r="I588" s="12"/>
      <c r="J588" s="12"/>
      <c r="K588" s="12"/>
      <c r="L588" s="12"/>
      <c r="M588" s="9"/>
      <c r="N588" s="17"/>
      <c r="O588" s="17"/>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row>
    <row r="589" spans="1:86" s="5" customFormat="1" x14ac:dyDescent="0.2">
      <c r="A589" s="9"/>
      <c r="B589" s="9"/>
      <c r="C589" s="9"/>
      <c r="D589" s="9"/>
      <c r="E589" s="9"/>
      <c r="F589" s="12"/>
      <c r="G589" s="12"/>
      <c r="H589" s="12"/>
      <c r="I589" s="12"/>
      <c r="J589" s="12"/>
      <c r="K589" s="12"/>
      <c r="L589" s="12"/>
      <c r="M589" s="9"/>
      <c r="N589" s="17"/>
      <c r="O589" s="17"/>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row>
    <row r="590" spans="1:86" s="5" customFormat="1" x14ac:dyDescent="0.2">
      <c r="A590" s="9"/>
      <c r="B590" s="9"/>
      <c r="C590" s="9"/>
      <c r="D590" s="9"/>
      <c r="E590" s="9"/>
      <c r="F590" s="12"/>
      <c r="G590" s="12"/>
      <c r="H590" s="12"/>
      <c r="I590" s="12"/>
      <c r="J590" s="12"/>
      <c r="K590" s="12"/>
      <c r="L590" s="12"/>
      <c r="M590" s="9"/>
      <c r="N590" s="17"/>
      <c r="O590" s="17"/>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row>
    <row r="591" spans="1:86" s="5" customFormat="1" x14ac:dyDescent="0.2">
      <c r="A591" s="9"/>
      <c r="B591" s="9"/>
      <c r="C591" s="9"/>
      <c r="D591" s="9"/>
      <c r="E591" s="9"/>
      <c r="F591" s="12"/>
      <c r="G591" s="12"/>
      <c r="H591" s="12"/>
      <c r="I591" s="12"/>
      <c r="J591" s="12"/>
      <c r="K591" s="12"/>
      <c r="L591" s="12"/>
      <c r="M591" s="9"/>
      <c r="N591" s="17"/>
      <c r="O591" s="17"/>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row>
    <row r="592" spans="1:86" s="5" customFormat="1" x14ac:dyDescent="0.2">
      <c r="A592" s="9"/>
      <c r="B592" s="9"/>
      <c r="C592" s="9"/>
      <c r="D592" s="9"/>
      <c r="E592" s="9"/>
      <c r="F592" s="12"/>
      <c r="G592" s="12"/>
      <c r="H592" s="12"/>
      <c r="I592" s="12"/>
      <c r="J592" s="12"/>
      <c r="K592" s="12"/>
      <c r="L592" s="12"/>
      <c r="M592" s="9"/>
      <c r="N592" s="17"/>
      <c r="O592" s="17"/>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row>
    <row r="593" spans="1:86" s="5" customFormat="1" x14ac:dyDescent="0.2">
      <c r="A593" s="9"/>
      <c r="B593" s="9"/>
      <c r="C593" s="9"/>
      <c r="D593" s="9"/>
      <c r="E593" s="9"/>
      <c r="F593" s="12"/>
      <c r="G593" s="12"/>
      <c r="H593" s="12"/>
      <c r="I593" s="12"/>
      <c r="J593" s="12"/>
      <c r="K593" s="12"/>
      <c r="L593" s="12"/>
      <c r="M593" s="9"/>
      <c r="N593" s="17"/>
      <c r="O593" s="17"/>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row>
    <row r="594" spans="1:86" s="5" customFormat="1" x14ac:dyDescent="0.2">
      <c r="A594" s="9"/>
      <c r="B594" s="9"/>
      <c r="C594" s="9"/>
      <c r="D594" s="9"/>
      <c r="E594" s="9"/>
      <c r="F594" s="12"/>
      <c r="G594" s="12"/>
      <c r="H594" s="12"/>
      <c r="I594" s="12"/>
      <c r="J594" s="12"/>
      <c r="K594" s="12"/>
      <c r="L594" s="12"/>
      <c r="M594" s="9"/>
      <c r="N594" s="17"/>
      <c r="O594" s="17"/>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row>
    <row r="595" spans="1:86" s="5" customFormat="1" x14ac:dyDescent="0.2">
      <c r="A595" s="9"/>
      <c r="B595" s="9"/>
      <c r="C595" s="9"/>
      <c r="D595" s="9"/>
      <c r="E595" s="9"/>
      <c r="F595" s="12"/>
      <c r="G595" s="12"/>
      <c r="H595" s="12"/>
      <c r="I595" s="12"/>
      <c r="J595" s="12"/>
      <c r="K595" s="12"/>
      <c r="L595" s="12"/>
      <c r="M595" s="9"/>
      <c r="N595" s="17"/>
      <c r="O595" s="17"/>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row>
    <row r="596" spans="1:86" s="5" customFormat="1" x14ac:dyDescent="0.2">
      <c r="A596" s="9"/>
      <c r="B596" s="9"/>
      <c r="C596" s="9"/>
      <c r="D596" s="9"/>
      <c r="E596" s="9"/>
      <c r="F596" s="12"/>
      <c r="G596" s="12"/>
      <c r="H596" s="12"/>
      <c r="I596" s="12"/>
      <c r="J596" s="12"/>
      <c r="K596" s="12"/>
      <c r="L596" s="12"/>
      <c r="M596" s="9"/>
      <c r="N596" s="17"/>
      <c r="O596" s="17"/>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row>
    <row r="597" spans="1:86" s="5" customFormat="1" x14ac:dyDescent="0.2">
      <c r="A597" s="9"/>
      <c r="B597" s="9"/>
      <c r="C597" s="9"/>
      <c r="D597" s="9"/>
      <c r="E597" s="9"/>
      <c r="F597" s="12"/>
      <c r="G597" s="12"/>
      <c r="H597" s="12"/>
      <c r="I597" s="12"/>
      <c r="J597" s="12"/>
      <c r="K597" s="12"/>
      <c r="L597" s="12"/>
      <c r="M597" s="9"/>
      <c r="N597" s="17"/>
      <c r="O597" s="17"/>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row>
    <row r="598" spans="1:86" s="5" customFormat="1" x14ac:dyDescent="0.2">
      <c r="A598" s="9"/>
      <c r="B598" s="9"/>
      <c r="C598" s="9"/>
      <c r="D598" s="9"/>
      <c r="E598" s="9"/>
      <c r="F598" s="12"/>
      <c r="G598" s="12"/>
      <c r="H598" s="12"/>
      <c r="I598" s="12"/>
      <c r="J598" s="12"/>
      <c r="K598" s="12"/>
      <c r="L598" s="12"/>
      <c r="M598" s="9"/>
      <c r="N598" s="17"/>
      <c r="O598" s="17"/>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row>
    <row r="599" spans="1:86" s="5" customFormat="1" x14ac:dyDescent="0.2">
      <c r="A599" s="9"/>
      <c r="B599" s="9"/>
      <c r="C599" s="9"/>
      <c r="D599" s="9"/>
      <c r="E599" s="9"/>
      <c r="F599" s="12"/>
      <c r="G599" s="12"/>
      <c r="H599" s="12"/>
      <c r="I599" s="12"/>
      <c r="J599" s="12"/>
      <c r="K599" s="12"/>
      <c r="L599" s="12"/>
      <c r="M599" s="9"/>
      <c r="N599" s="17"/>
      <c r="O599" s="17"/>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row>
    <row r="600" spans="1:86" s="5" customFormat="1" x14ac:dyDescent="0.2">
      <c r="A600" s="9"/>
      <c r="B600" s="9"/>
      <c r="C600" s="9"/>
      <c r="D600" s="9"/>
      <c r="E600" s="9"/>
      <c r="F600" s="12"/>
      <c r="G600" s="12"/>
      <c r="H600" s="12"/>
      <c r="I600" s="12"/>
      <c r="J600" s="12"/>
      <c r="K600" s="12"/>
      <c r="L600" s="12"/>
      <c r="M600" s="9"/>
      <c r="N600" s="17"/>
      <c r="O600" s="17"/>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row>
    <row r="601" spans="1:86" s="5" customFormat="1" x14ac:dyDescent="0.2">
      <c r="A601" s="9"/>
      <c r="B601" s="9"/>
      <c r="C601" s="9"/>
      <c r="D601" s="9"/>
      <c r="E601" s="9"/>
      <c r="F601" s="12"/>
      <c r="G601" s="12"/>
      <c r="H601" s="12"/>
      <c r="I601" s="12"/>
      <c r="J601" s="12"/>
      <c r="K601" s="12"/>
      <c r="L601" s="12"/>
      <c r="M601" s="9"/>
      <c r="N601" s="17"/>
      <c r="O601" s="17"/>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row>
    <row r="602" spans="1:86" s="5" customFormat="1" x14ac:dyDescent="0.2">
      <c r="A602" s="9"/>
      <c r="B602" s="9"/>
      <c r="C602" s="9"/>
      <c r="D602" s="9"/>
      <c r="E602" s="9"/>
      <c r="F602" s="12"/>
      <c r="G602" s="12"/>
      <c r="H602" s="12"/>
      <c r="I602" s="12"/>
      <c r="J602" s="12"/>
      <c r="K602" s="12"/>
      <c r="L602" s="12"/>
      <c r="M602" s="9"/>
      <c r="N602" s="17"/>
      <c r="O602" s="17"/>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row>
    <row r="603" spans="1:86" s="5" customFormat="1" x14ac:dyDescent="0.2">
      <c r="A603" s="9"/>
      <c r="B603" s="9"/>
      <c r="C603" s="9"/>
      <c r="D603" s="9"/>
      <c r="E603" s="9"/>
      <c r="F603" s="12"/>
      <c r="G603" s="12"/>
      <c r="H603" s="12"/>
      <c r="I603" s="12"/>
      <c r="J603" s="12"/>
      <c r="K603" s="12"/>
      <c r="L603" s="12"/>
      <c r="M603" s="9"/>
      <c r="N603" s="17"/>
      <c r="O603" s="17"/>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row>
    <row r="604" spans="1:86" s="5" customFormat="1" x14ac:dyDescent="0.2">
      <c r="A604" s="9"/>
      <c r="B604" s="9"/>
      <c r="C604" s="9"/>
      <c r="D604" s="9"/>
      <c r="E604" s="9"/>
      <c r="F604" s="12"/>
      <c r="G604" s="12"/>
      <c r="H604" s="12"/>
      <c r="I604" s="12"/>
      <c r="J604" s="12"/>
      <c r="K604" s="12"/>
      <c r="L604" s="12"/>
      <c r="M604" s="9"/>
      <c r="N604" s="17"/>
      <c r="O604" s="17"/>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row>
    <row r="605" spans="1:86" s="5" customFormat="1" x14ac:dyDescent="0.2">
      <c r="A605" s="9"/>
      <c r="B605" s="9"/>
      <c r="C605" s="9"/>
      <c r="D605" s="9"/>
      <c r="E605" s="9"/>
      <c r="F605" s="12"/>
      <c r="G605" s="12"/>
      <c r="H605" s="12"/>
      <c r="I605" s="12"/>
      <c r="J605" s="12"/>
      <c r="K605" s="12"/>
      <c r="L605" s="12"/>
      <c r="M605" s="9"/>
      <c r="N605" s="17"/>
      <c r="O605" s="17"/>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row>
    <row r="606" spans="1:86" s="5" customFormat="1" x14ac:dyDescent="0.2">
      <c r="A606" s="9"/>
      <c r="B606" s="9"/>
      <c r="C606" s="9"/>
      <c r="D606" s="9"/>
      <c r="E606" s="9"/>
      <c r="F606" s="12"/>
      <c r="G606" s="12"/>
      <c r="H606" s="12"/>
      <c r="I606" s="12"/>
      <c r="J606" s="12"/>
      <c r="K606" s="12"/>
      <c r="L606" s="12"/>
      <c r="M606" s="9"/>
      <c r="N606" s="17"/>
      <c r="O606" s="17"/>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row>
    <row r="607" spans="1:86" s="5" customFormat="1" x14ac:dyDescent="0.2">
      <c r="A607" s="9"/>
      <c r="B607" s="9"/>
      <c r="C607" s="9"/>
      <c r="D607" s="9"/>
      <c r="E607" s="9"/>
      <c r="F607" s="12"/>
      <c r="G607" s="12"/>
      <c r="H607" s="12"/>
      <c r="I607" s="12"/>
      <c r="J607" s="12"/>
      <c r="K607" s="12"/>
      <c r="L607" s="12"/>
      <c r="M607" s="9"/>
      <c r="N607" s="17"/>
      <c r="O607" s="17"/>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row>
    <row r="608" spans="1:86" s="5" customFormat="1" x14ac:dyDescent="0.2">
      <c r="A608" s="9"/>
      <c r="B608" s="9"/>
      <c r="C608" s="9"/>
      <c r="D608" s="9"/>
      <c r="E608" s="9"/>
      <c r="F608" s="12"/>
      <c r="G608" s="12"/>
      <c r="H608" s="12"/>
      <c r="I608" s="12"/>
      <c r="J608" s="12"/>
      <c r="K608" s="12"/>
      <c r="L608" s="12"/>
      <c r="M608" s="9"/>
      <c r="N608" s="17"/>
      <c r="O608" s="17"/>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row>
    <row r="609" spans="1:86" s="5" customFormat="1" x14ac:dyDescent="0.2">
      <c r="A609" s="9"/>
      <c r="B609" s="9"/>
      <c r="C609" s="9"/>
      <c r="D609" s="9"/>
      <c r="E609" s="9"/>
      <c r="F609" s="12"/>
      <c r="G609" s="12"/>
      <c r="H609" s="12"/>
      <c r="I609" s="12"/>
      <c r="J609" s="12"/>
      <c r="K609" s="12"/>
      <c r="L609" s="12"/>
      <c r="M609" s="9"/>
      <c r="N609" s="17"/>
      <c r="O609" s="17"/>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row>
    <row r="610" spans="1:86" s="5" customFormat="1" x14ac:dyDescent="0.2">
      <c r="A610" s="9"/>
      <c r="B610" s="9"/>
      <c r="C610" s="9"/>
      <c r="D610" s="9"/>
      <c r="E610" s="9"/>
      <c r="F610" s="12"/>
      <c r="G610" s="12"/>
      <c r="H610" s="12"/>
      <c r="I610" s="12"/>
      <c r="J610" s="12"/>
      <c r="K610" s="12"/>
      <c r="L610" s="12"/>
      <c r="M610" s="9"/>
      <c r="N610" s="17"/>
      <c r="O610" s="17"/>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row>
    <row r="611" spans="1:86" s="5" customFormat="1" x14ac:dyDescent="0.2">
      <c r="A611" s="9"/>
      <c r="B611" s="9"/>
      <c r="C611" s="9"/>
      <c r="D611" s="9"/>
      <c r="E611" s="9"/>
      <c r="F611" s="12"/>
      <c r="G611" s="12"/>
      <c r="H611" s="12"/>
      <c r="I611" s="12"/>
      <c r="J611" s="12"/>
      <c r="K611" s="12"/>
      <c r="L611" s="12"/>
      <c r="M611" s="9"/>
      <c r="N611" s="17"/>
      <c r="O611" s="17"/>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row>
    <row r="612" spans="1:86" s="5" customFormat="1" x14ac:dyDescent="0.2">
      <c r="A612" s="9"/>
      <c r="B612" s="9"/>
      <c r="C612" s="9"/>
      <c r="D612" s="9"/>
      <c r="E612" s="9"/>
      <c r="F612" s="12"/>
      <c r="G612" s="12"/>
      <c r="H612" s="12"/>
      <c r="I612" s="12"/>
      <c r="J612" s="12"/>
      <c r="K612" s="12"/>
      <c r="L612" s="12"/>
      <c r="M612" s="9"/>
      <c r="N612" s="17"/>
      <c r="O612" s="17"/>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row>
    <row r="613" spans="1:86" s="5" customFormat="1" x14ac:dyDescent="0.2">
      <c r="A613" s="9"/>
      <c r="B613" s="9"/>
      <c r="C613" s="9"/>
      <c r="D613" s="9"/>
      <c r="E613" s="9"/>
      <c r="F613" s="12"/>
      <c r="G613" s="12"/>
      <c r="H613" s="12"/>
      <c r="I613" s="12"/>
      <c r="J613" s="12"/>
      <c r="K613" s="12"/>
      <c r="L613" s="12"/>
      <c r="M613" s="9"/>
      <c r="N613" s="17"/>
      <c r="O613" s="17"/>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row>
    <row r="614" spans="1:86" s="5" customFormat="1" x14ac:dyDescent="0.2">
      <c r="A614" s="9"/>
      <c r="B614" s="9"/>
      <c r="C614" s="9"/>
      <c r="D614" s="9"/>
      <c r="E614" s="9"/>
      <c r="F614" s="12"/>
      <c r="G614" s="12"/>
      <c r="H614" s="12"/>
      <c r="I614" s="12"/>
      <c r="J614" s="12"/>
      <c r="K614" s="12"/>
      <c r="L614" s="12"/>
      <c r="M614" s="9"/>
      <c r="N614" s="17"/>
      <c r="O614" s="17"/>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row>
    <row r="615" spans="1:86" s="5" customFormat="1" x14ac:dyDescent="0.2">
      <c r="A615" s="9"/>
      <c r="B615" s="9"/>
      <c r="C615" s="9"/>
      <c r="D615" s="9"/>
      <c r="E615" s="9"/>
      <c r="F615" s="12"/>
      <c r="G615" s="12"/>
      <c r="H615" s="12"/>
      <c r="I615" s="12"/>
      <c r="J615" s="12"/>
      <c r="K615" s="12"/>
      <c r="L615" s="12"/>
      <c r="M615" s="9"/>
      <c r="N615" s="17"/>
      <c r="O615" s="17"/>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row>
    <row r="616" spans="1:86" s="5" customFormat="1" x14ac:dyDescent="0.2">
      <c r="A616" s="9"/>
      <c r="B616" s="9"/>
      <c r="C616" s="9"/>
      <c r="D616" s="9"/>
      <c r="E616" s="9"/>
      <c r="F616" s="12"/>
      <c r="G616" s="12"/>
      <c r="H616" s="12"/>
      <c r="I616" s="12"/>
      <c r="J616" s="12"/>
      <c r="K616" s="12"/>
      <c r="L616" s="12"/>
      <c r="M616" s="9"/>
      <c r="N616" s="17"/>
      <c r="O616" s="17"/>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row>
    <row r="617" spans="1:86" s="5" customFormat="1" x14ac:dyDescent="0.2">
      <c r="A617" s="9"/>
      <c r="B617" s="9"/>
      <c r="C617" s="9"/>
      <c r="D617" s="9"/>
      <c r="E617" s="9"/>
      <c r="F617" s="12"/>
      <c r="G617" s="12"/>
      <c r="H617" s="12"/>
      <c r="I617" s="12"/>
      <c r="J617" s="12"/>
      <c r="K617" s="12"/>
      <c r="L617" s="12"/>
      <c r="M617" s="9"/>
      <c r="N617" s="17"/>
      <c r="O617" s="17"/>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row>
    <row r="618" spans="1:86" s="5" customFormat="1" x14ac:dyDescent="0.2">
      <c r="A618" s="9"/>
      <c r="B618" s="9"/>
      <c r="C618" s="9"/>
      <c r="D618" s="9"/>
      <c r="E618" s="9"/>
      <c r="F618" s="12"/>
      <c r="G618" s="12"/>
      <c r="H618" s="12"/>
      <c r="I618" s="12"/>
      <c r="J618" s="12"/>
      <c r="K618" s="12"/>
      <c r="L618" s="12"/>
      <c r="M618" s="9"/>
      <c r="N618" s="17"/>
      <c r="O618" s="17"/>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row>
    <row r="619" spans="1:86" s="5" customFormat="1" x14ac:dyDescent="0.2">
      <c r="A619" s="9"/>
      <c r="B619" s="9"/>
      <c r="C619" s="9"/>
      <c r="D619" s="9"/>
      <c r="E619" s="9"/>
      <c r="F619" s="12"/>
      <c r="G619" s="12"/>
      <c r="H619" s="12"/>
      <c r="I619" s="12"/>
      <c r="J619" s="12"/>
      <c r="K619" s="12"/>
      <c r="L619" s="12"/>
      <c r="M619" s="9"/>
      <c r="N619" s="17"/>
      <c r="O619" s="17"/>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row>
    <row r="620" spans="1:86" s="5" customFormat="1" x14ac:dyDescent="0.2">
      <c r="A620" s="9"/>
      <c r="B620" s="9"/>
      <c r="C620" s="9"/>
      <c r="D620" s="9"/>
      <c r="E620" s="9"/>
      <c r="F620" s="12"/>
      <c r="G620" s="12"/>
      <c r="H620" s="12"/>
      <c r="I620" s="12"/>
      <c r="J620" s="12"/>
      <c r="K620" s="12"/>
      <c r="L620" s="12"/>
      <c r="M620" s="9"/>
      <c r="N620" s="17"/>
      <c r="O620" s="17"/>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row>
    <row r="621" spans="1:86" s="5" customFormat="1" x14ac:dyDescent="0.2">
      <c r="A621" s="9"/>
      <c r="B621" s="9"/>
      <c r="C621" s="9"/>
      <c r="D621" s="9"/>
      <c r="E621" s="9"/>
      <c r="F621" s="12"/>
      <c r="G621" s="12"/>
      <c r="H621" s="12"/>
      <c r="I621" s="12"/>
      <c r="J621" s="12"/>
      <c r="K621" s="12"/>
      <c r="L621" s="12"/>
      <c r="M621" s="9"/>
      <c r="N621" s="17"/>
      <c r="O621" s="17"/>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row>
    <row r="622" spans="1:86" s="5" customFormat="1" x14ac:dyDescent="0.2">
      <c r="A622" s="9"/>
      <c r="B622" s="9"/>
      <c r="C622" s="9"/>
      <c r="D622" s="9"/>
      <c r="E622" s="9"/>
      <c r="F622" s="12"/>
      <c r="G622" s="12"/>
      <c r="H622" s="12"/>
      <c r="I622" s="12"/>
      <c r="J622" s="12"/>
      <c r="K622" s="12"/>
      <c r="L622" s="12"/>
      <c r="M622" s="9"/>
      <c r="N622" s="17"/>
      <c r="O622" s="17"/>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row>
    <row r="623" spans="1:86" s="5" customFormat="1" x14ac:dyDescent="0.2">
      <c r="A623" s="9"/>
      <c r="B623" s="9"/>
      <c r="C623" s="9"/>
      <c r="D623" s="9"/>
      <c r="E623" s="9"/>
      <c r="F623" s="12"/>
      <c r="G623" s="12"/>
      <c r="H623" s="12"/>
      <c r="I623" s="12"/>
      <c r="J623" s="12"/>
      <c r="K623" s="12"/>
      <c r="L623" s="12"/>
      <c r="M623" s="9"/>
      <c r="N623" s="17"/>
      <c r="O623" s="17"/>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row>
    <row r="624" spans="1:86" s="5" customFormat="1" x14ac:dyDescent="0.2">
      <c r="A624" s="9"/>
      <c r="B624" s="9"/>
      <c r="C624" s="9"/>
      <c r="D624" s="9"/>
      <c r="E624" s="9"/>
      <c r="F624" s="12"/>
      <c r="G624" s="12"/>
      <c r="H624" s="12"/>
      <c r="I624" s="12"/>
      <c r="J624" s="12"/>
      <c r="K624" s="12"/>
      <c r="L624" s="12"/>
      <c r="M624" s="9"/>
      <c r="N624" s="17"/>
      <c r="O624" s="17"/>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row>
    <row r="625" spans="1:86" s="5" customFormat="1" x14ac:dyDescent="0.2">
      <c r="A625" s="9"/>
      <c r="B625" s="9"/>
      <c r="C625" s="9"/>
      <c r="D625" s="9"/>
      <c r="E625" s="9"/>
      <c r="F625" s="12"/>
      <c r="G625" s="12"/>
      <c r="H625" s="12"/>
      <c r="I625" s="12"/>
      <c r="J625" s="12"/>
      <c r="K625" s="12"/>
      <c r="L625" s="12"/>
      <c r="M625" s="9"/>
      <c r="N625" s="17"/>
      <c r="O625" s="17"/>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row>
    <row r="626" spans="1:86" s="5" customFormat="1" x14ac:dyDescent="0.2">
      <c r="A626" s="9"/>
      <c r="B626" s="9"/>
      <c r="C626" s="9"/>
      <c r="D626" s="9"/>
      <c r="E626" s="9"/>
      <c r="F626" s="12"/>
      <c r="G626" s="12"/>
      <c r="H626" s="12"/>
      <c r="I626" s="12"/>
      <c r="J626" s="12"/>
      <c r="K626" s="12"/>
      <c r="L626" s="12"/>
      <c r="M626" s="9"/>
      <c r="N626" s="17"/>
      <c r="O626" s="17"/>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row>
    <row r="627" spans="1:86" s="5" customFormat="1" x14ac:dyDescent="0.2">
      <c r="A627" s="9"/>
      <c r="B627" s="9"/>
      <c r="C627" s="9"/>
      <c r="D627" s="9"/>
      <c r="E627" s="9"/>
      <c r="F627" s="12"/>
      <c r="G627" s="12"/>
      <c r="H627" s="12"/>
      <c r="I627" s="12"/>
      <c r="J627" s="12"/>
      <c r="K627" s="12"/>
      <c r="L627" s="12"/>
      <c r="M627" s="9"/>
      <c r="N627" s="17"/>
      <c r="O627" s="17"/>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row>
    <row r="628" spans="1:86" s="5" customFormat="1" x14ac:dyDescent="0.2">
      <c r="A628" s="9"/>
      <c r="B628" s="9"/>
      <c r="C628" s="9"/>
      <c r="D628" s="9"/>
      <c r="E628" s="9"/>
      <c r="F628" s="12"/>
      <c r="G628" s="12"/>
      <c r="H628" s="12"/>
      <c r="I628" s="12"/>
      <c r="J628" s="12"/>
      <c r="K628" s="12"/>
      <c r="L628" s="12"/>
      <c r="M628" s="9"/>
      <c r="N628" s="17"/>
      <c r="O628" s="17"/>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row>
    <row r="629" spans="1:86" s="5" customFormat="1" x14ac:dyDescent="0.2">
      <c r="A629" s="9"/>
      <c r="B629" s="9"/>
      <c r="C629" s="9"/>
      <c r="D629" s="9"/>
      <c r="E629" s="9"/>
      <c r="F629" s="12"/>
      <c r="G629" s="12"/>
      <c r="H629" s="12"/>
      <c r="I629" s="12"/>
      <c r="J629" s="12"/>
      <c r="K629" s="12"/>
      <c r="L629" s="12"/>
      <c r="M629" s="9"/>
      <c r="N629" s="17"/>
      <c r="O629" s="17"/>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row>
    <row r="630" spans="1:86" s="5" customFormat="1" x14ac:dyDescent="0.2">
      <c r="A630" s="9"/>
      <c r="B630" s="9"/>
      <c r="C630" s="9"/>
      <c r="D630" s="9"/>
      <c r="E630" s="9"/>
      <c r="F630" s="12"/>
      <c r="G630" s="12"/>
      <c r="H630" s="12"/>
      <c r="I630" s="12"/>
      <c r="J630" s="12"/>
      <c r="K630" s="12"/>
      <c r="L630" s="12"/>
      <c r="M630" s="9"/>
      <c r="N630" s="17"/>
      <c r="O630" s="17"/>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row>
    <row r="631" spans="1:86" s="5" customFormat="1" x14ac:dyDescent="0.2">
      <c r="A631" s="9"/>
      <c r="B631" s="9"/>
      <c r="C631" s="9"/>
      <c r="D631" s="9"/>
      <c r="E631" s="9"/>
      <c r="F631" s="12"/>
      <c r="G631" s="12"/>
      <c r="H631" s="12"/>
      <c r="I631" s="12"/>
      <c r="J631" s="12"/>
      <c r="K631" s="12"/>
      <c r="L631" s="12"/>
      <c r="M631" s="9"/>
      <c r="N631" s="17"/>
      <c r="O631" s="17"/>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row>
    <row r="632" spans="1:86" s="5" customFormat="1" x14ac:dyDescent="0.2">
      <c r="A632" s="9"/>
      <c r="B632" s="9"/>
      <c r="C632" s="9"/>
      <c r="D632" s="9"/>
      <c r="E632" s="9"/>
      <c r="F632" s="12"/>
      <c r="G632" s="12"/>
      <c r="H632" s="12"/>
      <c r="I632" s="12"/>
      <c r="J632" s="12"/>
      <c r="K632" s="12"/>
      <c r="L632" s="12"/>
      <c r="M632" s="9"/>
      <c r="N632" s="17"/>
      <c r="O632" s="17"/>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row>
    <row r="633" spans="1:86" s="5" customFormat="1" x14ac:dyDescent="0.2">
      <c r="A633" s="9"/>
      <c r="B633" s="9"/>
      <c r="C633" s="9"/>
      <c r="D633" s="9"/>
      <c r="E633" s="9"/>
      <c r="F633" s="12"/>
      <c r="G633" s="12"/>
      <c r="H633" s="12"/>
      <c r="I633" s="12"/>
      <c r="J633" s="12"/>
      <c r="K633" s="12"/>
      <c r="L633" s="12"/>
      <c r="M633" s="9"/>
      <c r="N633" s="17"/>
      <c r="O633" s="17"/>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row>
    <row r="634" spans="1:86" s="5" customFormat="1" x14ac:dyDescent="0.2">
      <c r="A634" s="9"/>
      <c r="B634" s="9"/>
      <c r="C634" s="9"/>
      <c r="D634" s="9"/>
      <c r="E634" s="9"/>
      <c r="F634" s="12"/>
      <c r="G634" s="12"/>
      <c r="H634" s="12"/>
      <c r="I634" s="12"/>
      <c r="J634" s="12"/>
      <c r="K634" s="12"/>
      <c r="L634" s="12"/>
      <c r="M634" s="9"/>
      <c r="N634" s="17"/>
      <c r="O634" s="17"/>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row>
    <row r="635" spans="1:86" s="5" customFormat="1" x14ac:dyDescent="0.2">
      <c r="A635" s="9"/>
      <c r="B635" s="9"/>
      <c r="C635" s="9"/>
      <c r="D635" s="9"/>
      <c r="E635" s="9"/>
      <c r="F635" s="12"/>
      <c r="G635" s="12"/>
      <c r="H635" s="12"/>
      <c r="I635" s="12"/>
      <c r="J635" s="12"/>
      <c r="K635" s="12"/>
      <c r="L635" s="12"/>
      <c r="M635" s="9"/>
      <c r="N635" s="17"/>
      <c r="O635" s="17"/>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row>
    <row r="636" spans="1:86" s="5" customFormat="1" x14ac:dyDescent="0.2">
      <c r="A636" s="9"/>
      <c r="B636" s="9"/>
      <c r="C636" s="9"/>
      <c r="D636" s="9"/>
      <c r="E636" s="9"/>
      <c r="F636" s="12"/>
      <c r="G636" s="12"/>
      <c r="H636" s="12"/>
      <c r="I636" s="12"/>
      <c r="J636" s="12"/>
      <c r="K636" s="12"/>
      <c r="L636" s="12"/>
      <c r="M636" s="9"/>
      <c r="N636" s="17"/>
      <c r="O636" s="17"/>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row>
    <row r="637" spans="1:86" s="5" customFormat="1" x14ac:dyDescent="0.2">
      <c r="A637" s="9"/>
      <c r="B637" s="9"/>
      <c r="C637" s="9"/>
      <c r="D637" s="9"/>
      <c r="E637" s="9"/>
      <c r="F637" s="12"/>
      <c r="G637" s="12"/>
      <c r="H637" s="12"/>
      <c r="I637" s="12"/>
      <c r="J637" s="12"/>
      <c r="K637" s="12"/>
      <c r="L637" s="12"/>
      <c r="M637" s="9"/>
      <c r="N637" s="17"/>
      <c r="O637" s="17"/>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row>
    <row r="638" spans="1:86" s="5" customFormat="1" x14ac:dyDescent="0.2">
      <c r="A638" s="9"/>
      <c r="B638" s="9"/>
      <c r="C638" s="9"/>
      <c r="D638" s="9"/>
      <c r="E638" s="9"/>
      <c r="F638" s="12"/>
      <c r="G638" s="12"/>
      <c r="H638" s="12"/>
      <c r="I638" s="12"/>
      <c r="J638" s="12"/>
      <c r="K638" s="12"/>
      <c r="L638" s="12"/>
      <c r="M638" s="9"/>
      <c r="N638" s="17"/>
      <c r="O638" s="17"/>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row>
    <row r="639" spans="1:86" s="5" customFormat="1" x14ac:dyDescent="0.2">
      <c r="A639" s="9"/>
      <c r="B639" s="9"/>
      <c r="C639" s="9"/>
      <c r="D639" s="9"/>
      <c r="E639" s="9"/>
      <c r="F639" s="12"/>
      <c r="G639" s="12"/>
      <c r="H639" s="12"/>
      <c r="I639" s="12"/>
      <c r="J639" s="12"/>
      <c r="K639" s="12"/>
      <c r="L639" s="12"/>
      <c r="M639" s="9"/>
      <c r="N639" s="17"/>
      <c r="O639" s="17"/>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row>
    <row r="640" spans="1:86" s="5" customFormat="1" x14ac:dyDescent="0.2">
      <c r="A640" s="9"/>
      <c r="B640" s="9"/>
      <c r="C640" s="9"/>
      <c r="D640" s="9"/>
      <c r="E640" s="9"/>
      <c r="F640" s="12"/>
      <c r="G640" s="12"/>
      <c r="H640" s="12"/>
      <c r="I640" s="12"/>
      <c r="J640" s="12"/>
      <c r="K640" s="12"/>
      <c r="L640" s="12"/>
      <c r="M640" s="9"/>
      <c r="N640" s="17"/>
      <c r="O640" s="17"/>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row>
    <row r="641" spans="1:86" s="5" customFormat="1" x14ac:dyDescent="0.2">
      <c r="A641" s="9"/>
      <c r="B641" s="9"/>
      <c r="C641" s="9"/>
      <c r="D641" s="9"/>
      <c r="E641" s="9"/>
      <c r="F641" s="12"/>
      <c r="G641" s="12"/>
      <c r="H641" s="12"/>
      <c r="I641" s="12"/>
      <c r="J641" s="12"/>
      <c r="K641" s="12"/>
      <c r="L641" s="12"/>
      <c r="M641" s="9"/>
      <c r="N641" s="17"/>
      <c r="O641" s="17"/>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row>
    <row r="642" spans="1:86" s="5" customFormat="1" x14ac:dyDescent="0.2">
      <c r="A642" s="9"/>
      <c r="B642" s="9"/>
      <c r="C642" s="9"/>
      <c r="D642" s="9"/>
      <c r="E642" s="9"/>
      <c r="F642" s="12"/>
      <c r="G642" s="12"/>
      <c r="H642" s="12"/>
      <c r="I642" s="12"/>
      <c r="J642" s="12"/>
      <c r="K642" s="12"/>
      <c r="L642" s="12"/>
      <c r="M642" s="9"/>
      <c r="N642" s="17"/>
      <c r="O642" s="17"/>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row>
    <row r="643" spans="1:86" s="5" customFormat="1" x14ac:dyDescent="0.2">
      <c r="A643" s="9"/>
      <c r="B643" s="9"/>
      <c r="C643" s="9"/>
      <c r="D643" s="9"/>
      <c r="E643" s="9"/>
      <c r="F643" s="12"/>
      <c r="G643" s="12"/>
      <c r="H643" s="12"/>
      <c r="I643" s="12"/>
      <c r="J643" s="12"/>
      <c r="K643" s="12"/>
      <c r="L643" s="12"/>
      <c r="M643" s="9"/>
      <c r="N643" s="17"/>
      <c r="O643" s="17"/>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row>
    <row r="644" spans="1:86" s="5" customFormat="1" x14ac:dyDescent="0.2">
      <c r="A644" s="9"/>
      <c r="B644" s="9"/>
      <c r="C644" s="9"/>
      <c r="D644" s="9"/>
      <c r="E644" s="9"/>
      <c r="F644" s="12"/>
      <c r="G644" s="12"/>
      <c r="H644" s="12"/>
      <c r="I644" s="12"/>
      <c r="J644" s="12"/>
      <c r="K644" s="12"/>
      <c r="L644" s="12"/>
      <c r="M644" s="9"/>
      <c r="N644" s="17"/>
      <c r="O644" s="17"/>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row>
    <row r="645" spans="1:86" s="5" customFormat="1" x14ac:dyDescent="0.2">
      <c r="A645" s="9"/>
      <c r="B645" s="9"/>
      <c r="C645" s="9"/>
      <c r="D645" s="9"/>
      <c r="E645" s="9"/>
      <c r="F645" s="12"/>
      <c r="G645" s="12"/>
      <c r="H645" s="12"/>
      <c r="I645" s="12"/>
      <c r="J645" s="12"/>
      <c r="K645" s="12"/>
      <c r="L645" s="12"/>
      <c r="M645" s="9"/>
      <c r="N645" s="17"/>
      <c r="O645" s="17"/>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row>
    <row r="646" spans="1:86" s="5" customFormat="1" x14ac:dyDescent="0.2">
      <c r="A646" s="9"/>
      <c r="B646" s="9"/>
      <c r="C646" s="9"/>
      <c r="D646" s="9"/>
      <c r="E646" s="9"/>
      <c r="F646" s="12"/>
      <c r="G646" s="12"/>
      <c r="H646" s="12"/>
      <c r="I646" s="12"/>
      <c r="J646" s="12"/>
      <c r="K646" s="12"/>
      <c r="L646" s="12"/>
      <c r="M646" s="9"/>
      <c r="N646" s="17"/>
      <c r="O646" s="17"/>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row>
    <row r="647" spans="1:86" s="5" customFormat="1" x14ac:dyDescent="0.2">
      <c r="A647" s="9"/>
      <c r="B647" s="9"/>
      <c r="C647" s="9"/>
      <c r="D647" s="9"/>
      <c r="E647" s="9"/>
      <c r="F647" s="12"/>
      <c r="G647" s="12"/>
      <c r="H647" s="12"/>
      <c r="I647" s="12"/>
      <c r="J647" s="12"/>
      <c r="K647" s="12"/>
      <c r="L647" s="12"/>
      <c r="M647" s="9"/>
      <c r="N647" s="17"/>
      <c r="O647" s="17"/>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row>
    <row r="648" spans="1:86" s="5" customFormat="1" x14ac:dyDescent="0.2">
      <c r="A648" s="9"/>
      <c r="B648" s="9"/>
      <c r="C648" s="9"/>
      <c r="D648" s="9"/>
      <c r="E648" s="9"/>
      <c r="F648" s="12"/>
      <c r="G648" s="12"/>
      <c r="H648" s="12"/>
      <c r="I648" s="12"/>
      <c r="J648" s="12"/>
      <c r="K648" s="12"/>
      <c r="L648" s="12"/>
      <c r="M648" s="9"/>
      <c r="N648" s="17"/>
      <c r="O648" s="17"/>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row>
    <row r="649" spans="1:86" s="5" customFormat="1" x14ac:dyDescent="0.2">
      <c r="A649" s="9"/>
      <c r="B649" s="9"/>
      <c r="C649" s="9"/>
      <c r="D649" s="9"/>
      <c r="E649" s="9"/>
      <c r="F649" s="12"/>
      <c r="G649" s="12"/>
      <c r="H649" s="12"/>
      <c r="I649" s="12"/>
      <c r="J649" s="12"/>
      <c r="K649" s="12"/>
      <c r="L649" s="12"/>
      <c r="M649" s="9"/>
      <c r="N649" s="17"/>
      <c r="O649" s="17"/>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row>
    <row r="650" spans="1:86" s="5" customFormat="1" x14ac:dyDescent="0.2">
      <c r="A650" s="9"/>
      <c r="B650" s="9"/>
      <c r="C650" s="9"/>
      <c r="D650" s="9"/>
      <c r="E650" s="9"/>
      <c r="F650" s="12"/>
      <c r="G650" s="12"/>
      <c r="H650" s="12"/>
      <c r="I650" s="12"/>
      <c r="J650" s="12"/>
      <c r="K650" s="12"/>
      <c r="L650" s="12"/>
      <c r="M650" s="9"/>
      <c r="N650" s="17"/>
      <c r="O650" s="17"/>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row>
    <row r="651" spans="1:86" s="5" customFormat="1" x14ac:dyDescent="0.2">
      <c r="A651" s="9"/>
      <c r="B651" s="9"/>
      <c r="C651" s="9"/>
      <c r="D651" s="9"/>
      <c r="E651" s="9"/>
      <c r="F651" s="12"/>
      <c r="G651" s="12"/>
      <c r="H651" s="12"/>
      <c r="I651" s="12"/>
      <c r="J651" s="12"/>
      <c r="K651" s="12"/>
      <c r="L651" s="12"/>
      <c r="M651" s="9"/>
      <c r="N651" s="17"/>
      <c r="O651" s="17"/>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row>
    <row r="652" spans="1:86" s="5" customFormat="1" x14ac:dyDescent="0.2">
      <c r="A652" s="9"/>
      <c r="B652" s="9"/>
      <c r="C652" s="9"/>
      <c r="D652" s="9"/>
      <c r="E652" s="9"/>
      <c r="F652" s="12"/>
      <c r="G652" s="12"/>
      <c r="H652" s="12"/>
      <c r="I652" s="12"/>
      <c r="J652" s="12"/>
      <c r="K652" s="12"/>
      <c r="L652" s="12"/>
      <c r="M652" s="9"/>
      <c r="N652" s="17"/>
      <c r="O652" s="17"/>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row>
    <row r="653" spans="1:86" s="5" customFormat="1" x14ac:dyDescent="0.2">
      <c r="A653" s="9"/>
      <c r="B653" s="9"/>
      <c r="C653" s="9"/>
      <c r="D653" s="9"/>
      <c r="E653" s="9"/>
      <c r="F653" s="12"/>
      <c r="G653" s="12"/>
      <c r="H653" s="12"/>
      <c r="I653" s="12"/>
      <c r="J653" s="12"/>
      <c r="K653" s="12"/>
      <c r="L653" s="12"/>
      <c r="M653" s="9"/>
      <c r="N653" s="17"/>
      <c r="O653" s="17"/>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row>
    <row r="654" spans="1:86" s="5" customFormat="1" x14ac:dyDescent="0.2">
      <c r="A654" s="9"/>
      <c r="B654" s="9"/>
      <c r="C654" s="9"/>
      <c r="D654" s="9"/>
      <c r="E654" s="9"/>
      <c r="F654" s="12"/>
      <c r="G654" s="12"/>
      <c r="H654" s="12"/>
      <c r="I654" s="12"/>
      <c r="J654" s="12"/>
      <c r="K654" s="12"/>
      <c r="L654" s="12"/>
      <c r="M654" s="9"/>
      <c r="N654" s="17"/>
      <c r="O654" s="17"/>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row>
    <row r="655" spans="1:86" s="5" customFormat="1" x14ac:dyDescent="0.2">
      <c r="A655" s="9"/>
      <c r="B655" s="9"/>
      <c r="C655" s="9"/>
      <c r="D655" s="9"/>
      <c r="E655" s="9"/>
      <c r="F655" s="12"/>
      <c r="G655" s="12"/>
      <c r="H655" s="12"/>
      <c r="I655" s="12"/>
      <c r="J655" s="12"/>
      <c r="K655" s="12"/>
      <c r="L655" s="12"/>
      <c r="M655" s="9"/>
      <c r="N655" s="17"/>
      <c r="O655" s="17"/>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row>
    <row r="656" spans="1:86" s="5" customFormat="1" x14ac:dyDescent="0.2">
      <c r="A656" s="9"/>
      <c r="B656" s="9"/>
      <c r="C656" s="9"/>
      <c r="D656" s="9"/>
      <c r="E656" s="9"/>
      <c r="F656" s="12"/>
      <c r="G656" s="12"/>
      <c r="H656" s="12"/>
      <c r="I656" s="12"/>
      <c r="J656" s="12"/>
      <c r="K656" s="12"/>
      <c r="L656" s="12"/>
      <c r="M656" s="9"/>
      <c r="N656" s="17"/>
      <c r="O656" s="17"/>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row>
    <row r="657" spans="1:86" s="5" customFormat="1" x14ac:dyDescent="0.2">
      <c r="A657" s="9"/>
      <c r="B657" s="9"/>
      <c r="C657" s="9"/>
      <c r="D657" s="9"/>
      <c r="E657" s="9"/>
      <c r="F657" s="12"/>
      <c r="G657" s="12"/>
      <c r="H657" s="12"/>
      <c r="I657" s="12"/>
      <c r="J657" s="12"/>
      <c r="K657" s="12"/>
      <c r="L657" s="12"/>
      <c r="M657" s="9"/>
      <c r="N657" s="17"/>
      <c r="O657" s="17"/>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row>
    <row r="658" spans="1:86" s="5" customFormat="1" x14ac:dyDescent="0.2">
      <c r="A658" s="9"/>
      <c r="B658" s="9"/>
      <c r="C658" s="9"/>
      <c r="D658" s="9"/>
      <c r="E658" s="9"/>
      <c r="F658" s="12"/>
      <c r="G658" s="12"/>
      <c r="H658" s="12"/>
      <c r="I658" s="12"/>
      <c r="J658" s="12"/>
      <c r="K658" s="12"/>
      <c r="L658" s="12"/>
      <c r="M658" s="9"/>
      <c r="N658" s="17"/>
      <c r="O658" s="17"/>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row>
    <row r="659" spans="1:86" s="5" customFormat="1" x14ac:dyDescent="0.2">
      <c r="A659" s="9"/>
      <c r="B659" s="9"/>
      <c r="C659" s="9"/>
      <c r="D659" s="9"/>
      <c r="E659" s="9"/>
      <c r="F659" s="12"/>
      <c r="G659" s="12"/>
      <c r="H659" s="12"/>
      <c r="I659" s="12"/>
      <c r="J659" s="12"/>
      <c r="K659" s="12"/>
      <c r="L659" s="12"/>
      <c r="M659" s="9"/>
      <c r="N659" s="17"/>
      <c r="O659" s="17"/>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row>
    <row r="660" spans="1:86" s="5" customFormat="1" x14ac:dyDescent="0.2">
      <c r="A660" s="9"/>
      <c r="B660" s="9"/>
      <c r="C660" s="9"/>
      <c r="D660" s="9"/>
      <c r="E660" s="9"/>
      <c r="F660" s="12"/>
      <c r="G660" s="12"/>
      <c r="H660" s="12"/>
      <c r="I660" s="12"/>
      <c r="J660" s="12"/>
      <c r="K660" s="12"/>
      <c r="L660" s="12"/>
      <c r="M660" s="9"/>
      <c r="N660" s="17"/>
      <c r="O660" s="17"/>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row>
    <row r="661" spans="1:86" s="5" customFormat="1" x14ac:dyDescent="0.2">
      <c r="A661" s="9"/>
      <c r="B661" s="9"/>
      <c r="C661" s="9"/>
      <c r="D661" s="9"/>
      <c r="E661" s="9"/>
      <c r="F661" s="12"/>
      <c r="G661" s="12"/>
      <c r="H661" s="12"/>
      <c r="I661" s="12"/>
      <c r="J661" s="12"/>
      <c r="K661" s="12"/>
      <c r="L661" s="12"/>
      <c r="M661" s="9"/>
      <c r="N661" s="17"/>
      <c r="O661" s="17"/>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row>
    <row r="662" spans="1:86" s="5" customFormat="1" x14ac:dyDescent="0.2">
      <c r="A662" s="9"/>
      <c r="B662" s="9"/>
      <c r="C662" s="9"/>
      <c r="D662" s="9"/>
      <c r="E662" s="9"/>
      <c r="F662" s="12"/>
      <c r="G662" s="12"/>
      <c r="H662" s="12"/>
      <c r="I662" s="12"/>
      <c r="J662" s="12"/>
      <c r="K662" s="12"/>
      <c r="L662" s="12"/>
      <c r="M662" s="9"/>
      <c r="N662" s="17"/>
      <c r="O662" s="17"/>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row>
    <row r="663" spans="1:86" s="5" customFormat="1" x14ac:dyDescent="0.2">
      <c r="A663" s="9"/>
      <c r="B663" s="9"/>
      <c r="C663" s="9"/>
      <c r="D663" s="9"/>
      <c r="E663" s="9"/>
      <c r="F663" s="12"/>
      <c r="G663" s="12"/>
      <c r="H663" s="12"/>
      <c r="I663" s="12"/>
      <c r="J663" s="12"/>
      <c r="K663" s="12"/>
      <c r="L663" s="12"/>
      <c r="M663" s="9"/>
      <c r="N663" s="17"/>
      <c r="O663" s="17"/>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row>
    <row r="664" spans="1:86" s="5" customFormat="1" x14ac:dyDescent="0.2">
      <c r="A664" s="9"/>
      <c r="B664" s="9"/>
      <c r="C664" s="9"/>
      <c r="D664" s="9"/>
      <c r="E664" s="9"/>
      <c r="F664" s="12"/>
      <c r="G664" s="12"/>
      <c r="H664" s="12"/>
      <c r="I664" s="12"/>
      <c r="J664" s="12"/>
      <c r="K664" s="12"/>
      <c r="L664" s="12"/>
      <c r="M664" s="9"/>
      <c r="N664" s="17"/>
      <c r="O664" s="17"/>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row>
    <row r="665" spans="1:86" s="5" customFormat="1" x14ac:dyDescent="0.2">
      <c r="A665" s="9"/>
      <c r="B665" s="9"/>
      <c r="C665" s="9"/>
      <c r="D665" s="9"/>
      <c r="E665" s="9"/>
      <c r="F665" s="12"/>
      <c r="G665" s="12"/>
      <c r="H665" s="12"/>
      <c r="I665" s="12"/>
      <c r="J665" s="12"/>
      <c r="K665" s="12"/>
      <c r="L665" s="12"/>
      <c r="M665" s="9"/>
      <c r="N665" s="17"/>
      <c r="O665" s="17"/>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row>
    <row r="666" spans="1:86" s="5" customFormat="1" x14ac:dyDescent="0.2">
      <c r="A666" s="9"/>
      <c r="B666" s="9"/>
      <c r="C666" s="9"/>
      <c r="D666" s="9"/>
      <c r="E666" s="9"/>
      <c r="F666" s="12"/>
      <c r="G666" s="12"/>
      <c r="H666" s="12"/>
      <c r="I666" s="12"/>
      <c r="J666" s="12"/>
      <c r="K666" s="12"/>
      <c r="L666" s="12"/>
      <c r="M666" s="9"/>
      <c r="N666" s="17"/>
      <c r="O666" s="17"/>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row>
    <row r="667" spans="1:86" s="5" customFormat="1" x14ac:dyDescent="0.2">
      <c r="A667" s="9"/>
      <c r="B667" s="9"/>
      <c r="C667" s="9"/>
      <c r="D667" s="9"/>
      <c r="E667" s="9"/>
      <c r="F667" s="12"/>
      <c r="G667" s="12"/>
      <c r="H667" s="12"/>
      <c r="I667" s="12"/>
      <c r="J667" s="12"/>
      <c r="K667" s="12"/>
      <c r="L667" s="12"/>
      <c r="M667" s="9"/>
      <c r="N667" s="17"/>
      <c r="O667" s="17"/>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row>
    <row r="668" spans="1:86" s="5" customFormat="1" x14ac:dyDescent="0.2">
      <c r="A668" s="9"/>
      <c r="B668" s="9"/>
      <c r="C668" s="9"/>
      <c r="D668" s="9"/>
      <c r="E668" s="9"/>
      <c r="F668" s="12"/>
      <c r="G668" s="12"/>
      <c r="H668" s="12"/>
      <c r="I668" s="12"/>
      <c r="J668" s="12"/>
      <c r="K668" s="12"/>
      <c r="L668" s="12"/>
      <c r="M668" s="9"/>
      <c r="N668" s="17"/>
      <c r="O668" s="17"/>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row>
    <row r="669" spans="1:86" s="5" customFormat="1" x14ac:dyDescent="0.2">
      <c r="A669" s="9"/>
      <c r="B669" s="9"/>
      <c r="C669" s="9"/>
      <c r="D669" s="9"/>
      <c r="E669" s="9"/>
      <c r="F669" s="12"/>
      <c r="G669" s="12"/>
      <c r="H669" s="12"/>
      <c r="I669" s="12"/>
      <c r="J669" s="12"/>
      <c r="K669" s="12"/>
      <c r="L669" s="12"/>
      <c r="M669" s="9"/>
      <c r="N669" s="17"/>
      <c r="O669" s="17"/>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row>
    <row r="670" spans="1:86" s="5" customFormat="1" x14ac:dyDescent="0.2">
      <c r="A670" s="9"/>
      <c r="B670" s="9"/>
      <c r="C670" s="9"/>
      <c r="D670" s="9"/>
      <c r="E670" s="9"/>
      <c r="F670" s="12"/>
      <c r="G670" s="12"/>
      <c r="H670" s="12"/>
      <c r="I670" s="12"/>
      <c r="J670" s="12"/>
      <c r="K670" s="12"/>
      <c r="L670" s="12"/>
      <c r="M670" s="9"/>
      <c r="N670" s="17"/>
      <c r="O670" s="17"/>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row>
    <row r="671" spans="1:86" s="5" customFormat="1" x14ac:dyDescent="0.2">
      <c r="A671" s="9"/>
      <c r="B671" s="9"/>
      <c r="C671" s="9"/>
      <c r="D671" s="9"/>
      <c r="E671" s="9"/>
      <c r="F671" s="12"/>
      <c r="G671" s="12"/>
      <c r="H671" s="12"/>
      <c r="I671" s="12"/>
      <c r="J671" s="12"/>
      <c r="K671" s="12"/>
      <c r="L671" s="12"/>
      <c r="M671" s="9"/>
      <c r="N671" s="17"/>
      <c r="O671" s="17"/>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row>
    <row r="672" spans="1:86" s="5" customFormat="1" x14ac:dyDescent="0.2">
      <c r="A672" s="9"/>
      <c r="B672" s="9"/>
      <c r="C672" s="9"/>
      <c r="D672" s="9"/>
      <c r="E672" s="9"/>
      <c r="F672" s="12"/>
      <c r="G672" s="12"/>
      <c r="H672" s="12"/>
      <c r="I672" s="12"/>
      <c r="J672" s="12"/>
      <c r="K672" s="12"/>
      <c r="L672" s="12"/>
      <c r="M672" s="9"/>
      <c r="N672" s="17"/>
      <c r="O672" s="17"/>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row>
    <row r="673" spans="1:86" s="5" customFormat="1" x14ac:dyDescent="0.2">
      <c r="A673" s="9"/>
      <c r="B673" s="9"/>
      <c r="C673" s="9"/>
      <c r="D673" s="9"/>
      <c r="E673" s="9"/>
      <c r="F673" s="12"/>
      <c r="G673" s="12"/>
      <c r="H673" s="12"/>
      <c r="I673" s="12"/>
      <c r="J673" s="12"/>
      <c r="K673" s="12"/>
      <c r="L673" s="12"/>
      <c r="M673" s="9"/>
      <c r="N673" s="17"/>
      <c r="O673" s="17"/>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row>
    <row r="674" spans="1:86" s="5" customFormat="1" x14ac:dyDescent="0.2">
      <c r="A674" s="9"/>
      <c r="B674" s="9"/>
      <c r="C674" s="9"/>
      <c r="D674" s="9"/>
      <c r="E674" s="9"/>
      <c r="F674" s="12"/>
      <c r="G674" s="12"/>
      <c r="H674" s="12"/>
      <c r="I674" s="12"/>
      <c r="J674" s="12"/>
      <c r="K674" s="12"/>
      <c r="L674" s="12"/>
      <c r="M674" s="9"/>
      <c r="N674" s="17"/>
      <c r="O674" s="17"/>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row>
    <row r="675" spans="1:86" s="5" customFormat="1" x14ac:dyDescent="0.2">
      <c r="A675" s="9"/>
      <c r="B675" s="9"/>
      <c r="C675" s="9"/>
      <c r="D675" s="9"/>
      <c r="E675" s="9"/>
      <c r="F675" s="12"/>
      <c r="G675" s="12"/>
      <c r="H675" s="12"/>
      <c r="I675" s="12"/>
      <c r="J675" s="12"/>
      <c r="K675" s="12"/>
      <c r="L675" s="12"/>
      <c r="M675" s="9"/>
      <c r="N675" s="17"/>
      <c r="O675" s="17"/>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row>
    <row r="676" spans="1:86" s="5" customFormat="1" x14ac:dyDescent="0.2">
      <c r="A676" s="9"/>
      <c r="B676" s="9"/>
      <c r="C676" s="9"/>
      <c r="D676" s="9"/>
      <c r="E676" s="9"/>
      <c r="F676" s="12"/>
      <c r="G676" s="12"/>
      <c r="H676" s="12"/>
      <c r="I676" s="12"/>
      <c r="J676" s="12"/>
      <c r="K676" s="12"/>
      <c r="L676" s="12"/>
      <c r="M676" s="9"/>
      <c r="N676" s="17"/>
      <c r="O676" s="17"/>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row>
    <row r="677" spans="1:86" s="5" customFormat="1" x14ac:dyDescent="0.2">
      <c r="A677" s="9"/>
      <c r="B677" s="9"/>
      <c r="C677" s="9"/>
      <c r="D677" s="9"/>
      <c r="E677" s="9"/>
      <c r="F677" s="12"/>
      <c r="G677" s="12"/>
      <c r="H677" s="12"/>
      <c r="I677" s="12"/>
      <c r="J677" s="12"/>
      <c r="K677" s="12"/>
      <c r="L677" s="12"/>
      <c r="M677" s="9"/>
      <c r="N677" s="17"/>
      <c r="O677" s="17"/>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row>
    <row r="678" spans="1:86" s="5" customFormat="1" x14ac:dyDescent="0.2">
      <c r="A678" s="9"/>
      <c r="B678" s="9"/>
      <c r="C678" s="9"/>
      <c r="D678" s="9"/>
      <c r="E678" s="9"/>
      <c r="F678" s="12"/>
      <c r="G678" s="12"/>
      <c r="H678" s="12"/>
      <c r="I678" s="12"/>
      <c r="J678" s="12"/>
      <c r="K678" s="12"/>
      <c r="L678" s="12"/>
      <c r="M678" s="9"/>
      <c r="N678" s="17"/>
      <c r="O678" s="17"/>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row>
    <row r="679" spans="1:86" s="5" customFormat="1" x14ac:dyDescent="0.2">
      <c r="A679" s="9"/>
      <c r="B679" s="9"/>
      <c r="C679" s="9"/>
      <c r="D679" s="9"/>
      <c r="E679" s="9"/>
      <c r="F679" s="12"/>
      <c r="G679" s="12"/>
      <c r="H679" s="12"/>
      <c r="I679" s="12"/>
      <c r="J679" s="12"/>
      <c r="K679" s="12"/>
      <c r="L679" s="12"/>
      <c r="M679" s="9"/>
      <c r="N679" s="17"/>
      <c r="O679" s="17"/>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row>
    <row r="680" spans="1:86" s="5" customFormat="1" x14ac:dyDescent="0.2">
      <c r="A680" s="9"/>
      <c r="B680" s="9"/>
      <c r="C680" s="9"/>
      <c r="D680" s="9"/>
      <c r="E680" s="9"/>
      <c r="F680" s="12"/>
      <c r="G680" s="12"/>
      <c r="H680" s="12"/>
      <c r="I680" s="12"/>
      <c r="J680" s="12"/>
      <c r="K680" s="12"/>
      <c r="L680" s="12"/>
      <c r="M680" s="9"/>
      <c r="N680" s="17"/>
      <c r="O680" s="17"/>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row>
    <row r="681" spans="1:86" s="5" customFormat="1" x14ac:dyDescent="0.2">
      <c r="A681" s="9"/>
      <c r="B681" s="9"/>
      <c r="C681" s="9"/>
      <c r="D681" s="9"/>
      <c r="E681" s="9"/>
      <c r="F681" s="12"/>
      <c r="G681" s="12"/>
      <c r="H681" s="12"/>
      <c r="I681" s="12"/>
      <c r="J681" s="12"/>
      <c r="K681" s="12"/>
      <c r="L681" s="12"/>
      <c r="M681" s="9"/>
      <c r="N681" s="17"/>
      <c r="O681" s="17"/>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row>
    <row r="682" spans="1:86" s="5" customFormat="1" x14ac:dyDescent="0.2">
      <c r="A682" s="9"/>
      <c r="B682" s="9"/>
      <c r="C682" s="9"/>
      <c r="D682" s="9"/>
      <c r="E682" s="9"/>
      <c r="F682" s="12"/>
      <c r="G682" s="12"/>
      <c r="H682" s="12"/>
      <c r="I682" s="12"/>
      <c r="J682" s="12"/>
      <c r="K682" s="12"/>
      <c r="L682" s="12"/>
      <c r="M682" s="9"/>
      <c r="N682" s="17"/>
      <c r="O682" s="17"/>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row>
    <row r="683" spans="1:86" s="5" customFormat="1" x14ac:dyDescent="0.2">
      <c r="A683" s="9"/>
      <c r="B683" s="9"/>
      <c r="C683" s="9"/>
      <c r="D683" s="9"/>
      <c r="E683" s="9"/>
      <c r="F683" s="12"/>
      <c r="G683" s="12"/>
      <c r="H683" s="12"/>
      <c r="I683" s="12"/>
      <c r="J683" s="12"/>
      <c r="K683" s="12"/>
      <c r="L683" s="12"/>
      <c r="M683" s="9"/>
      <c r="N683" s="17"/>
      <c r="O683" s="17"/>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row>
    <row r="684" spans="1:86" s="5" customFormat="1" x14ac:dyDescent="0.2">
      <c r="A684" s="9"/>
      <c r="B684" s="9"/>
      <c r="C684" s="9"/>
      <c r="D684" s="9"/>
      <c r="E684" s="9"/>
      <c r="F684" s="12"/>
      <c r="G684" s="12"/>
      <c r="H684" s="12"/>
      <c r="I684" s="12"/>
      <c r="J684" s="12"/>
      <c r="K684" s="12"/>
      <c r="L684" s="12"/>
      <c r="M684" s="9"/>
      <c r="N684" s="17"/>
      <c r="O684" s="17"/>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row>
    <row r="685" spans="1:86" s="5" customFormat="1" x14ac:dyDescent="0.2">
      <c r="A685" s="9"/>
      <c r="B685" s="9"/>
      <c r="C685" s="9"/>
      <c r="D685" s="9"/>
      <c r="E685" s="9"/>
      <c r="F685" s="12"/>
      <c r="G685" s="12"/>
      <c r="H685" s="12"/>
      <c r="I685" s="12"/>
      <c r="J685" s="12"/>
      <c r="K685" s="12"/>
      <c r="L685" s="12"/>
      <c r="M685" s="9"/>
      <c r="N685" s="17"/>
      <c r="O685" s="17"/>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row>
    <row r="686" spans="1:86" s="5" customFormat="1" x14ac:dyDescent="0.2">
      <c r="A686" s="9"/>
      <c r="B686" s="9"/>
      <c r="C686" s="9"/>
      <c r="D686" s="9"/>
      <c r="E686" s="9"/>
      <c r="F686" s="12"/>
      <c r="G686" s="12"/>
      <c r="H686" s="12"/>
      <c r="I686" s="12"/>
      <c r="J686" s="12"/>
      <c r="K686" s="12"/>
      <c r="L686" s="12"/>
      <c r="M686" s="9"/>
      <c r="N686" s="17"/>
      <c r="O686" s="17"/>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row>
    <row r="687" spans="1:86" s="5" customFormat="1" x14ac:dyDescent="0.2">
      <c r="A687" s="9"/>
      <c r="B687" s="9"/>
      <c r="C687" s="9"/>
      <c r="D687" s="9"/>
      <c r="E687" s="9"/>
      <c r="F687" s="12"/>
      <c r="G687" s="12"/>
      <c r="H687" s="12"/>
      <c r="I687" s="12"/>
      <c r="J687" s="12"/>
      <c r="K687" s="12"/>
      <c r="L687" s="12"/>
      <c r="M687" s="9"/>
      <c r="N687" s="17"/>
      <c r="O687" s="17"/>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row>
    <row r="688" spans="1:86" s="5" customFormat="1" x14ac:dyDescent="0.2">
      <c r="A688" s="9"/>
      <c r="B688" s="9"/>
      <c r="C688" s="9"/>
      <c r="D688" s="9"/>
      <c r="E688" s="9"/>
      <c r="F688" s="12"/>
      <c r="G688" s="12"/>
      <c r="H688" s="12"/>
      <c r="I688" s="12"/>
      <c r="J688" s="12"/>
      <c r="K688" s="12"/>
      <c r="L688" s="12"/>
      <c r="M688" s="9"/>
      <c r="N688" s="17"/>
      <c r="O688" s="17"/>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row>
    <row r="689" spans="1:86" s="5" customFormat="1" x14ac:dyDescent="0.2">
      <c r="A689" s="9"/>
      <c r="B689" s="9"/>
      <c r="C689" s="9"/>
      <c r="D689" s="9"/>
      <c r="E689" s="9"/>
      <c r="F689" s="12"/>
      <c r="G689" s="12"/>
      <c r="H689" s="12"/>
      <c r="I689" s="12"/>
      <c r="J689" s="12"/>
      <c r="K689" s="12"/>
      <c r="L689" s="12"/>
      <c r="M689" s="9"/>
      <c r="N689" s="17"/>
      <c r="O689" s="17"/>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row>
    <row r="690" spans="1:86" s="5" customFormat="1" x14ac:dyDescent="0.2">
      <c r="A690" s="9"/>
      <c r="B690" s="9"/>
      <c r="C690" s="9"/>
      <c r="D690" s="9"/>
      <c r="E690" s="9"/>
      <c r="F690" s="12"/>
      <c r="G690" s="12"/>
      <c r="H690" s="12"/>
      <c r="I690" s="12"/>
      <c r="J690" s="12"/>
      <c r="K690" s="12"/>
      <c r="L690" s="12"/>
      <c r="M690" s="9"/>
      <c r="N690" s="17"/>
      <c r="O690" s="17"/>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row>
    <row r="691" spans="1:86" s="5" customFormat="1" x14ac:dyDescent="0.2">
      <c r="A691" s="9"/>
      <c r="B691" s="9"/>
      <c r="C691" s="9"/>
      <c r="D691" s="9"/>
      <c r="E691" s="9"/>
      <c r="F691" s="12"/>
      <c r="G691" s="12"/>
      <c r="H691" s="12"/>
      <c r="I691" s="12"/>
      <c r="J691" s="12"/>
      <c r="K691" s="12"/>
      <c r="L691" s="12"/>
      <c r="M691" s="9"/>
      <c r="N691" s="17"/>
      <c r="O691" s="17"/>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row>
    <row r="692" spans="1:86" s="5" customFormat="1" x14ac:dyDescent="0.2">
      <c r="A692" s="9"/>
      <c r="B692" s="9"/>
      <c r="C692" s="9"/>
      <c r="D692" s="9"/>
      <c r="E692" s="9"/>
      <c r="F692" s="12"/>
      <c r="G692" s="12"/>
      <c r="H692" s="12"/>
      <c r="I692" s="12"/>
      <c r="J692" s="12"/>
      <c r="K692" s="12"/>
      <c r="L692" s="12"/>
      <c r="M692" s="9"/>
      <c r="N692" s="17"/>
      <c r="O692" s="17"/>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row>
    <row r="693" spans="1:86" s="5" customFormat="1" x14ac:dyDescent="0.2">
      <c r="A693" s="9"/>
      <c r="B693" s="9"/>
      <c r="C693" s="9"/>
      <c r="D693" s="9"/>
      <c r="E693" s="9"/>
      <c r="F693" s="12"/>
      <c r="G693" s="12"/>
      <c r="H693" s="12"/>
      <c r="I693" s="12"/>
      <c r="J693" s="12"/>
      <c r="K693" s="12"/>
      <c r="L693" s="12"/>
      <c r="M693" s="9"/>
      <c r="N693" s="17"/>
      <c r="O693" s="17"/>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row>
    <row r="694" spans="1:86" s="5" customFormat="1" x14ac:dyDescent="0.2">
      <c r="A694" s="9"/>
      <c r="B694" s="9"/>
      <c r="C694" s="9"/>
      <c r="D694" s="9"/>
      <c r="E694" s="9"/>
      <c r="F694" s="12"/>
      <c r="G694" s="12"/>
      <c r="H694" s="12"/>
      <c r="I694" s="12"/>
      <c r="J694" s="12"/>
      <c r="K694" s="12"/>
      <c r="L694" s="12"/>
      <c r="M694" s="9"/>
      <c r="N694" s="17"/>
      <c r="O694" s="17"/>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row>
    <row r="695" spans="1:86" s="5" customFormat="1" x14ac:dyDescent="0.2">
      <c r="A695" s="9"/>
      <c r="B695" s="9"/>
      <c r="C695" s="9"/>
      <c r="D695" s="9"/>
      <c r="E695" s="9"/>
      <c r="F695" s="12"/>
      <c r="G695" s="12"/>
      <c r="H695" s="12"/>
      <c r="I695" s="12"/>
      <c r="J695" s="12"/>
      <c r="K695" s="12"/>
      <c r="L695" s="12"/>
      <c r="M695" s="9"/>
      <c r="N695" s="17"/>
      <c r="O695" s="17"/>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row>
    <row r="696" spans="1:86" x14ac:dyDescent="0.2">
      <c r="A696" s="9"/>
      <c r="B696" s="9"/>
      <c r="C696" s="9"/>
      <c r="D696" s="9"/>
      <c r="E696" s="9"/>
      <c r="F696" s="12"/>
      <c r="G696" s="12"/>
      <c r="H696" s="12"/>
      <c r="I696" s="12"/>
      <c r="J696" s="12"/>
      <c r="K696" s="12"/>
      <c r="L696" s="12"/>
      <c r="M696" s="9"/>
      <c r="N696" s="17"/>
      <c r="O696" s="17"/>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row>
    <row r="697" spans="1:86" x14ac:dyDescent="0.2">
      <c r="A697" s="9"/>
      <c r="B697" s="9"/>
      <c r="C697" s="9"/>
      <c r="D697" s="9"/>
      <c r="E697" s="9"/>
      <c r="F697" s="12"/>
      <c r="G697" s="12"/>
      <c r="H697" s="12"/>
      <c r="I697" s="12"/>
      <c r="J697" s="12"/>
      <c r="K697" s="12"/>
      <c r="L697" s="12"/>
      <c r="M697" s="9"/>
      <c r="N697" s="17"/>
      <c r="O697" s="17"/>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row>
    <row r="698" spans="1:86" x14ac:dyDescent="0.2">
      <c r="A698" s="9"/>
      <c r="B698" s="9"/>
      <c r="C698" s="9"/>
      <c r="D698" s="9"/>
      <c r="E698" s="9"/>
      <c r="F698" s="12"/>
      <c r="G698" s="12"/>
      <c r="H698" s="12"/>
      <c r="I698" s="12"/>
      <c r="J698" s="12"/>
      <c r="K698" s="12"/>
      <c r="L698" s="12"/>
      <c r="M698" s="9"/>
      <c r="N698" s="17"/>
      <c r="O698" s="17"/>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row>
    <row r="699" spans="1:86" x14ac:dyDescent="0.2">
      <c r="A699" s="9"/>
      <c r="B699" s="9"/>
      <c r="C699" s="9"/>
      <c r="D699" s="9"/>
      <c r="E699" s="9"/>
      <c r="F699" s="12"/>
      <c r="G699" s="12"/>
      <c r="H699" s="12"/>
      <c r="I699" s="12"/>
      <c r="J699" s="12"/>
      <c r="K699" s="12"/>
      <c r="L699" s="12"/>
      <c r="M699" s="9"/>
      <c r="N699" s="17"/>
      <c r="O699" s="17"/>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row>
    <row r="700" spans="1:86" x14ac:dyDescent="0.2">
      <c r="A700" s="9"/>
      <c r="B700" s="9"/>
      <c r="C700" s="9"/>
      <c r="D700" s="9"/>
      <c r="E700" s="9"/>
      <c r="F700" s="12"/>
      <c r="G700" s="12"/>
      <c r="H700" s="12"/>
      <c r="I700" s="12"/>
      <c r="J700" s="12"/>
      <c r="K700" s="12"/>
      <c r="L700" s="12"/>
      <c r="M700" s="9"/>
      <c r="N700" s="17"/>
      <c r="O700" s="17"/>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row>
    <row r="701" spans="1:86" x14ac:dyDescent="0.2">
      <c r="A701" s="9"/>
      <c r="B701" s="9"/>
      <c r="C701" s="9"/>
      <c r="D701" s="9"/>
      <c r="E701" s="9"/>
      <c r="F701" s="12"/>
      <c r="G701" s="12"/>
      <c r="H701" s="12"/>
      <c r="I701" s="12"/>
      <c r="J701" s="12"/>
      <c r="K701" s="12"/>
      <c r="L701" s="12"/>
      <c r="M701" s="9"/>
      <c r="N701" s="17"/>
      <c r="O701" s="17"/>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row>
    <row r="702" spans="1:86" x14ac:dyDescent="0.2">
      <c r="A702" s="9"/>
      <c r="B702" s="9"/>
      <c r="C702" s="9"/>
      <c r="D702" s="9"/>
      <c r="E702" s="9"/>
      <c r="F702" s="12"/>
      <c r="G702" s="12"/>
      <c r="H702" s="12"/>
      <c r="I702" s="12"/>
      <c r="J702" s="12"/>
      <c r="K702" s="12"/>
      <c r="L702" s="12"/>
      <c r="M702" s="9"/>
      <c r="N702" s="17"/>
      <c r="O702" s="17"/>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row>
    <row r="703" spans="1:86" x14ac:dyDescent="0.2">
      <c r="A703" s="9"/>
      <c r="B703" s="9"/>
      <c r="C703" s="9"/>
      <c r="D703" s="9"/>
      <c r="E703" s="9"/>
      <c r="F703" s="12"/>
      <c r="G703" s="12"/>
      <c r="H703" s="12"/>
      <c r="I703" s="12"/>
      <c r="J703" s="12"/>
      <c r="K703" s="12"/>
      <c r="L703" s="12"/>
      <c r="M703" s="9"/>
      <c r="N703" s="17"/>
      <c r="O703" s="17"/>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row>
    <row r="704" spans="1:86" x14ac:dyDescent="0.2">
      <c r="A704" s="9"/>
      <c r="B704" s="9"/>
      <c r="C704" s="9"/>
      <c r="D704" s="9"/>
      <c r="E704" s="9"/>
      <c r="F704" s="12"/>
      <c r="G704" s="12"/>
      <c r="H704" s="12"/>
      <c r="I704" s="12"/>
      <c r="J704" s="12"/>
      <c r="K704" s="12"/>
      <c r="L704" s="12"/>
      <c r="M704" s="9"/>
      <c r="N704" s="17"/>
      <c r="O704" s="17"/>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row>
    <row r="705" spans="1:86" x14ac:dyDescent="0.2">
      <c r="A705" s="9"/>
      <c r="B705" s="9"/>
      <c r="C705" s="9"/>
      <c r="D705" s="9"/>
      <c r="E705" s="9"/>
      <c r="F705" s="12"/>
      <c r="G705" s="12"/>
      <c r="H705" s="12"/>
      <c r="I705" s="12"/>
      <c r="J705" s="12"/>
      <c r="K705" s="12"/>
      <c r="L705" s="12"/>
      <c r="M705" s="9"/>
      <c r="N705" s="17"/>
      <c r="O705" s="17"/>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row>
    <row r="706" spans="1:86" x14ac:dyDescent="0.2">
      <c r="A706" s="9"/>
      <c r="B706" s="9"/>
      <c r="C706" s="9"/>
      <c r="D706" s="9"/>
      <c r="E706" s="9"/>
      <c r="F706" s="12"/>
      <c r="G706" s="12"/>
      <c r="H706" s="12"/>
      <c r="I706" s="12"/>
      <c r="J706" s="12"/>
      <c r="K706" s="12"/>
      <c r="L706" s="12"/>
      <c r="M706" s="9"/>
      <c r="N706" s="17"/>
      <c r="O706" s="17"/>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row>
    <row r="707" spans="1:86" x14ac:dyDescent="0.2">
      <c r="A707" s="9"/>
      <c r="B707" s="9"/>
      <c r="C707" s="9"/>
      <c r="D707" s="9"/>
      <c r="E707" s="9"/>
      <c r="F707" s="12"/>
      <c r="G707" s="12"/>
      <c r="H707" s="12"/>
      <c r="I707" s="12"/>
      <c r="J707" s="12"/>
      <c r="K707" s="12"/>
      <c r="L707" s="12"/>
      <c r="M707" s="9"/>
      <c r="N707" s="17"/>
      <c r="O707" s="17"/>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row>
    <row r="708" spans="1:86" x14ac:dyDescent="0.2">
      <c r="A708" s="9"/>
      <c r="B708" s="9"/>
      <c r="C708" s="9"/>
      <c r="D708" s="9"/>
      <c r="E708" s="9"/>
      <c r="F708" s="12"/>
      <c r="G708" s="12"/>
      <c r="H708" s="12"/>
      <c r="I708" s="12"/>
      <c r="J708" s="12"/>
      <c r="K708" s="12"/>
      <c r="L708" s="12"/>
      <c r="M708" s="9"/>
      <c r="N708" s="17"/>
      <c r="O708" s="17"/>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row>
    <row r="709" spans="1:86" x14ac:dyDescent="0.2">
      <c r="A709" s="9"/>
      <c r="B709" s="9"/>
      <c r="C709" s="9"/>
      <c r="D709" s="9"/>
      <c r="E709" s="9"/>
      <c r="F709" s="12"/>
      <c r="G709" s="12"/>
      <c r="H709" s="12"/>
      <c r="I709" s="12"/>
      <c r="J709" s="12"/>
      <c r="K709" s="12"/>
      <c r="L709" s="12"/>
      <c r="M709" s="9"/>
      <c r="N709" s="17"/>
      <c r="O709" s="17"/>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row>
    <row r="710" spans="1:86" x14ac:dyDescent="0.2">
      <c r="A710" s="9"/>
      <c r="B710" s="9"/>
      <c r="C710" s="9"/>
      <c r="D710" s="9"/>
      <c r="E710" s="9"/>
      <c r="F710" s="12"/>
      <c r="G710" s="12"/>
      <c r="H710" s="12"/>
      <c r="I710" s="12"/>
      <c r="J710" s="12"/>
      <c r="K710" s="12"/>
      <c r="L710" s="12"/>
      <c r="M710" s="9"/>
      <c r="N710" s="17"/>
      <c r="O710" s="17"/>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row>
    <row r="711" spans="1:86" x14ac:dyDescent="0.2">
      <c r="A711" s="9"/>
      <c r="B711" s="9"/>
      <c r="C711" s="9"/>
      <c r="D711" s="9"/>
      <c r="E711" s="9"/>
      <c r="F711" s="12"/>
      <c r="G711" s="12"/>
      <c r="H711" s="12"/>
      <c r="I711" s="12"/>
      <c r="J711" s="12"/>
      <c r="K711" s="12"/>
      <c r="L711" s="12"/>
      <c r="M711" s="9"/>
      <c r="N711" s="17"/>
      <c r="O711" s="17"/>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row>
    <row r="712" spans="1:86" x14ac:dyDescent="0.2">
      <c r="A712" s="9"/>
      <c r="B712" s="9"/>
      <c r="C712" s="9"/>
      <c r="D712" s="9"/>
      <c r="E712" s="9"/>
      <c r="F712" s="12"/>
      <c r="G712" s="12"/>
      <c r="H712" s="12"/>
      <c r="I712" s="12"/>
      <c r="J712" s="12"/>
      <c r="K712" s="12"/>
      <c r="L712" s="12"/>
      <c r="M712" s="9"/>
      <c r="N712" s="17"/>
      <c r="O712" s="17"/>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row>
    <row r="713" spans="1:86" x14ac:dyDescent="0.2">
      <c r="A713" s="9"/>
      <c r="B713" s="9"/>
      <c r="C713" s="9"/>
      <c r="D713" s="9"/>
      <c r="E713" s="9"/>
      <c r="F713" s="12"/>
      <c r="G713" s="12"/>
      <c r="H713" s="12"/>
      <c r="I713" s="12"/>
      <c r="J713" s="12"/>
      <c r="K713" s="12"/>
      <c r="L713" s="12"/>
      <c r="M713" s="9"/>
      <c r="N713" s="17"/>
      <c r="O713" s="17"/>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row>
    <row r="714" spans="1:86" x14ac:dyDescent="0.2">
      <c r="A714" s="9"/>
      <c r="B714" s="9"/>
      <c r="C714" s="9"/>
      <c r="D714" s="9"/>
      <c r="E714" s="9"/>
      <c r="F714" s="12"/>
      <c r="G714" s="12"/>
      <c r="H714" s="12"/>
      <c r="I714" s="12"/>
      <c r="J714" s="12"/>
      <c r="K714" s="12"/>
      <c r="L714" s="12"/>
      <c r="M714" s="9"/>
      <c r="N714" s="17"/>
      <c r="O714" s="17"/>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row>
    <row r="715" spans="1:86" x14ac:dyDescent="0.2">
      <c r="A715" s="9"/>
      <c r="B715" s="9"/>
      <c r="C715" s="9"/>
      <c r="D715" s="9"/>
      <c r="E715" s="9"/>
      <c r="F715" s="12"/>
      <c r="G715" s="12"/>
      <c r="H715" s="12"/>
      <c r="I715" s="12"/>
      <c r="J715" s="12"/>
      <c r="K715" s="12"/>
      <c r="L715" s="12"/>
      <c r="M715" s="9"/>
      <c r="N715" s="17"/>
      <c r="O715" s="17"/>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row>
    <row r="716" spans="1:86" x14ac:dyDescent="0.2">
      <c r="A716" s="9"/>
      <c r="B716" s="9"/>
      <c r="C716" s="9"/>
      <c r="D716" s="9"/>
      <c r="E716" s="9"/>
      <c r="F716" s="12"/>
      <c r="G716" s="12"/>
      <c r="H716" s="12"/>
      <c r="I716" s="12"/>
      <c r="J716" s="12"/>
      <c r="K716" s="12"/>
      <c r="L716" s="12"/>
      <c r="M716" s="9"/>
      <c r="N716" s="17"/>
      <c r="O716" s="17"/>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row>
    <row r="717" spans="1:86" x14ac:dyDescent="0.2">
      <c r="A717" s="9"/>
      <c r="B717" s="9"/>
      <c r="C717" s="9"/>
      <c r="D717" s="9"/>
      <c r="E717" s="9"/>
      <c r="F717" s="12"/>
      <c r="G717" s="12"/>
      <c r="H717" s="12"/>
      <c r="I717" s="12"/>
      <c r="J717" s="12"/>
      <c r="K717" s="12"/>
      <c r="L717" s="12"/>
      <c r="M717" s="9"/>
      <c r="N717" s="17"/>
      <c r="O717" s="17"/>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row>
    <row r="718" spans="1:86" x14ac:dyDescent="0.2">
      <c r="A718" s="9"/>
      <c r="B718" s="9"/>
      <c r="C718" s="9"/>
      <c r="D718" s="9"/>
      <c r="E718" s="9"/>
      <c r="F718" s="12"/>
      <c r="G718" s="12"/>
      <c r="H718" s="12"/>
      <c r="I718" s="12"/>
      <c r="J718" s="12"/>
      <c r="K718" s="12"/>
      <c r="L718" s="12"/>
      <c r="M718" s="9"/>
      <c r="N718" s="17"/>
      <c r="O718" s="17"/>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row>
    <row r="719" spans="1:86" x14ac:dyDescent="0.2">
      <c r="A719" s="9"/>
      <c r="B719" s="9"/>
      <c r="C719" s="9"/>
      <c r="D719" s="9"/>
      <c r="E719" s="9"/>
      <c r="F719" s="12"/>
      <c r="G719" s="12"/>
      <c r="H719" s="12"/>
      <c r="I719" s="12"/>
      <c r="J719" s="12"/>
      <c r="K719" s="12"/>
      <c r="L719" s="12"/>
      <c r="M719" s="9"/>
      <c r="N719" s="17"/>
      <c r="O719" s="17"/>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row>
    <row r="720" spans="1:86" x14ac:dyDescent="0.2">
      <c r="A720" s="9"/>
      <c r="B720" s="9"/>
      <c r="C720" s="9"/>
      <c r="D720" s="9"/>
      <c r="E720" s="9"/>
      <c r="F720" s="12"/>
      <c r="G720" s="12"/>
      <c r="H720" s="12"/>
      <c r="I720" s="12"/>
      <c r="J720" s="12"/>
      <c r="K720" s="12"/>
      <c r="L720" s="12"/>
      <c r="M720" s="9"/>
      <c r="N720" s="17"/>
      <c r="O720" s="17"/>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row>
    <row r="721" spans="1:86" x14ac:dyDescent="0.2">
      <c r="A721" s="9"/>
      <c r="B721" s="9"/>
      <c r="C721" s="9"/>
      <c r="D721" s="9"/>
      <c r="E721" s="9"/>
      <c r="F721" s="12"/>
      <c r="G721" s="12"/>
      <c r="H721" s="12"/>
      <c r="I721" s="12"/>
      <c r="J721" s="12"/>
      <c r="K721" s="12"/>
      <c r="L721" s="12"/>
      <c r="M721" s="9"/>
      <c r="N721" s="17"/>
      <c r="O721" s="17"/>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row>
    <row r="722" spans="1:86" x14ac:dyDescent="0.2">
      <c r="A722" s="9"/>
      <c r="B722" s="9"/>
      <c r="C722" s="9"/>
      <c r="D722" s="9"/>
      <c r="E722" s="9"/>
      <c r="F722" s="12"/>
      <c r="G722" s="12"/>
      <c r="H722" s="12"/>
      <c r="I722" s="12"/>
      <c r="J722" s="12"/>
      <c r="K722" s="12"/>
      <c r="L722" s="12"/>
      <c r="M722" s="9"/>
      <c r="N722" s="17"/>
      <c r="O722" s="17"/>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row>
    <row r="723" spans="1:86" x14ac:dyDescent="0.2">
      <c r="A723" s="9"/>
      <c r="B723" s="9"/>
      <c r="C723" s="9"/>
      <c r="D723" s="9"/>
      <c r="E723" s="9"/>
      <c r="F723" s="12"/>
      <c r="G723" s="12"/>
      <c r="H723" s="12"/>
      <c r="I723" s="12"/>
      <c r="J723" s="12"/>
      <c r="K723" s="12"/>
      <c r="L723" s="12"/>
      <c r="M723" s="9"/>
      <c r="N723" s="17"/>
      <c r="O723" s="17"/>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row>
    <row r="724" spans="1:86" x14ac:dyDescent="0.2">
      <c r="A724" s="9"/>
      <c r="B724" s="9"/>
      <c r="C724" s="9"/>
      <c r="D724" s="9"/>
      <c r="E724" s="9"/>
      <c r="F724" s="12"/>
      <c r="G724" s="12"/>
      <c r="H724" s="12"/>
      <c r="I724" s="12"/>
      <c r="J724" s="12"/>
      <c r="K724" s="12"/>
      <c r="L724" s="12"/>
      <c r="M724" s="9"/>
      <c r="N724" s="17"/>
      <c r="O724" s="17"/>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row>
    <row r="725" spans="1:86" x14ac:dyDescent="0.2">
      <c r="A725" s="9"/>
      <c r="B725" s="9"/>
      <c r="C725" s="9"/>
      <c r="D725" s="9"/>
      <c r="E725" s="9"/>
      <c r="F725" s="12"/>
      <c r="G725" s="12"/>
      <c r="H725" s="12"/>
      <c r="I725" s="12"/>
      <c r="J725" s="12"/>
      <c r="K725" s="12"/>
      <c r="L725" s="12"/>
      <c r="M725" s="9"/>
      <c r="N725" s="17"/>
      <c r="O725" s="17"/>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row>
    <row r="726" spans="1:86" x14ac:dyDescent="0.2">
      <c r="A726" s="9"/>
      <c r="B726" s="9"/>
      <c r="C726" s="9"/>
      <c r="D726" s="9"/>
      <c r="E726" s="9"/>
      <c r="F726" s="12"/>
      <c r="G726" s="12"/>
      <c r="H726" s="12"/>
      <c r="I726" s="12"/>
      <c r="J726" s="12"/>
      <c r="K726" s="12"/>
      <c r="L726" s="12"/>
      <c r="M726" s="9"/>
      <c r="N726" s="17"/>
      <c r="O726" s="17"/>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row>
    <row r="727" spans="1:86" x14ac:dyDescent="0.2">
      <c r="A727" s="9"/>
      <c r="B727" s="9"/>
      <c r="C727" s="9"/>
      <c r="D727" s="9"/>
      <c r="E727" s="9"/>
      <c r="F727" s="12"/>
      <c r="G727" s="12"/>
      <c r="H727" s="12"/>
      <c r="I727" s="12"/>
      <c r="J727" s="12"/>
      <c r="K727" s="12"/>
      <c r="L727" s="12"/>
      <c r="M727" s="9"/>
      <c r="N727" s="17"/>
      <c r="O727" s="17"/>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row>
    <row r="728" spans="1:86" x14ac:dyDescent="0.2">
      <c r="A728" s="9"/>
      <c r="B728" s="9"/>
      <c r="C728" s="9"/>
      <c r="D728" s="9"/>
      <c r="E728" s="9"/>
      <c r="F728" s="12"/>
      <c r="G728" s="12"/>
      <c r="H728" s="12"/>
      <c r="I728" s="12"/>
      <c r="J728" s="12"/>
      <c r="K728" s="12"/>
      <c r="L728" s="12"/>
      <c r="M728" s="9"/>
      <c r="N728" s="17"/>
      <c r="O728" s="17"/>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row>
    <row r="729" spans="1:86" x14ac:dyDescent="0.2">
      <c r="A729" s="9"/>
      <c r="B729" s="9"/>
      <c r="C729" s="9"/>
      <c r="D729" s="9"/>
      <c r="E729" s="9"/>
      <c r="F729" s="12"/>
      <c r="G729" s="12"/>
      <c r="H729" s="12"/>
      <c r="I729" s="12"/>
      <c r="J729" s="12"/>
      <c r="K729" s="12"/>
      <c r="L729" s="12"/>
      <c r="M729" s="9"/>
      <c r="N729" s="17"/>
      <c r="O729" s="17"/>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row>
    <row r="730" spans="1:86" x14ac:dyDescent="0.2">
      <c r="A730" s="9"/>
      <c r="B730" s="9"/>
      <c r="C730" s="9"/>
      <c r="D730" s="9"/>
      <c r="E730" s="9"/>
      <c r="F730" s="12"/>
      <c r="G730" s="12"/>
      <c r="H730" s="12"/>
      <c r="I730" s="12"/>
      <c r="J730" s="12"/>
      <c r="K730" s="12"/>
      <c r="L730" s="12"/>
      <c r="M730" s="9"/>
      <c r="N730" s="17"/>
      <c r="O730" s="17"/>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row>
    <row r="731" spans="1:86" x14ac:dyDescent="0.2">
      <c r="A731" s="9"/>
      <c r="B731" s="9"/>
      <c r="C731" s="9"/>
      <c r="D731" s="9"/>
      <c r="E731" s="9"/>
      <c r="F731" s="12"/>
      <c r="G731" s="12"/>
      <c r="H731" s="12"/>
      <c r="I731" s="12"/>
      <c r="J731" s="12"/>
      <c r="K731" s="12"/>
      <c r="L731" s="12"/>
      <c r="M731" s="9"/>
      <c r="N731" s="17"/>
      <c r="O731" s="17"/>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row>
    <row r="732" spans="1:86" x14ac:dyDescent="0.2">
      <c r="A732" s="9"/>
      <c r="B732" s="9"/>
      <c r="C732" s="9"/>
      <c r="D732" s="9"/>
      <c r="E732" s="9"/>
      <c r="F732" s="12"/>
      <c r="G732" s="12"/>
      <c r="H732" s="12"/>
      <c r="I732" s="12"/>
      <c r="J732" s="12"/>
      <c r="K732" s="12"/>
      <c r="L732" s="12"/>
      <c r="M732" s="9"/>
      <c r="N732" s="17"/>
      <c r="O732" s="17"/>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row>
    <row r="733" spans="1:86" x14ac:dyDescent="0.2">
      <c r="A733" s="9"/>
      <c r="B733" s="9"/>
      <c r="C733" s="9"/>
      <c r="D733" s="9"/>
      <c r="E733" s="9"/>
      <c r="F733" s="12"/>
      <c r="G733" s="12"/>
      <c r="H733" s="12"/>
      <c r="I733" s="12"/>
      <c r="J733" s="12"/>
      <c r="K733" s="12"/>
      <c r="L733" s="12"/>
      <c r="M733" s="9"/>
      <c r="N733" s="17"/>
      <c r="O733" s="17"/>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row>
    <row r="734" spans="1:86" x14ac:dyDescent="0.2">
      <c r="A734" s="9"/>
      <c r="B734" s="9"/>
      <c r="C734" s="9"/>
      <c r="D734" s="9"/>
      <c r="E734" s="9"/>
      <c r="F734" s="12"/>
      <c r="G734" s="12"/>
      <c r="H734" s="12"/>
      <c r="I734" s="12"/>
      <c r="J734" s="12"/>
      <c r="K734" s="12"/>
      <c r="L734" s="12"/>
      <c r="M734" s="9"/>
      <c r="N734" s="17"/>
      <c r="O734" s="17"/>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row>
    <row r="735" spans="1:86" x14ac:dyDescent="0.2">
      <c r="A735" s="9"/>
      <c r="B735" s="9"/>
      <c r="C735" s="9"/>
      <c r="D735" s="9"/>
      <c r="E735" s="9"/>
      <c r="F735" s="12"/>
      <c r="G735" s="12"/>
      <c r="H735" s="12"/>
      <c r="I735" s="12"/>
      <c r="J735" s="12"/>
      <c r="K735" s="12"/>
      <c r="L735" s="12"/>
      <c r="M735" s="9"/>
      <c r="N735" s="17"/>
      <c r="O735" s="17"/>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row>
    <row r="736" spans="1:86" x14ac:dyDescent="0.2">
      <c r="A736" s="9"/>
      <c r="B736" s="9"/>
      <c r="C736" s="9"/>
      <c r="D736" s="9"/>
      <c r="E736" s="9"/>
      <c r="F736" s="12"/>
      <c r="G736" s="12"/>
      <c r="H736" s="12"/>
      <c r="I736" s="12"/>
      <c r="J736" s="12"/>
      <c r="K736" s="12"/>
      <c r="L736" s="12"/>
      <c r="M736" s="9"/>
      <c r="N736" s="17"/>
      <c r="O736" s="17"/>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row>
    <row r="737" spans="1:86" x14ac:dyDescent="0.2">
      <c r="A737" s="9"/>
      <c r="B737" s="9"/>
      <c r="C737" s="9"/>
      <c r="D737" s="9"/>
      <c r="E737" s="9"/>
      <c r="F737" s="12"/>
      <c r="G737" s="12"/>
      <c r="H737" s="12"/>
      <c r="I737" s="12"/>
      <c r="J737" s="12"/>
      <c r="K737" s="12"/>
      <c r="L737" s="12"/>
      <c r="M737" s="9"/>
      <c r="N737" s="17"/>
      <c r="O737" s="17"/>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row>
    <row r="738" spans="1:86" x14ac:dyDescent="0.2">
      <c r="A738" s="9"/>
      <c r="B738" s="9"/>
      <c r="C738" s="9"/>
      <c r="D738" s="9"/>
      <c r="E738" s="9"/>
      <c r="F738" s="12"/>
      <c r="G738" s="12"/>
      <c r="H738" s="12"/>
      <c r="I738" s="12"/>
      <c r="J738" s="12"/>
      <c r="K738" s="12"/>
      <c r="L738" s="12"/>
      <c r="M738" s="9"/>
      <c r="N738" s="17"/>
      <c r="O738" s="17"/>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row>
    <row r="739" spans="1:86" x14ac:dyDescent="0.2">
      <c r="A739" s="9"/>
      <c r="B739" s="9"/>
      <c r="C739" s="9"/>
      <c r="D739" s="9"/>
      <c r="E739" s="9"/>
      <c r="F739" s="12"/>
      <c r="G739" s="12"/>
      <c r="H739" s="12"/>
      <c r="I739" s="12"/>
      <c r="J739" s="12"/>
      <c r="K739" s="12"/>
      <c r="L739" s="12"/>
      <c r="M739" s="9"/>
      <c r="N739" s="17"/>
      <c r="O739" s="17"/>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row>
    <row r="740" spans="1:86" x14ac:dyDescent="0.2">
      <c r="A740" s="9"/>
      <c r="B740" s="9"/>
      <c r="C740" s="9"/>
      <c r="D740" s="9"/>
      <c r="E740" s="9"/>
      <c r="F740" s="12"/>
      <c r="G740" s="12"/>
      <c r="H740" s="12"/>
      <c r="I740" s="12"/>
      <c r="J740" s="12"/>
      <c r="K740" s="12"/>
      <c r="L740" s="12"/>
      <c r="M740" s="9"/>
      <c r="N740" s="17"/>
      <c r="O740" s="17"/>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row>
    <row r="741" spans="1:86" x14ac:dyDescent="0.2">
      <c r="A741" s="9"/>
      <c r="B741" s="9"/>
      <c r="C741" s="9"/>
      <c r="D741" s="9"/>
      <c r="E741" s="9"/>
      <c r="F741" s="12"/>
      <c r="G741" s="12"/>
      <c r="H741" s="12"/>
      <c r="I741" s="12"/>
      <c r="J741" s="12"/>
      <c r="K741" s="12"/>
      <c r="L741" s="12"/>
      <c r="M741" s="9"/>
      <c r="N741" s="17"/>
      <c r="O741" s="17"/>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row>
    <row r="742" spans="1:86" x14ac:dyDescent="0.2">
      <c r="A742" s="9"/>
      <c r="B742" s="9"/>
      <c r="C742" s="9"/>
      <c r="D742" s="9"/>
      <c r="E742" s="9"/>
      <c r="F742" s="12"/>
      <c r="G742" s="12"/>
      <c r="H742" s="12"/>
      <c r="I742" s="12"/>
      <c r="J742" s="12"/>
      <c r="K742" s="12"/>
      <c r="L742" s="12"/>
      <c r="M742" s="9"/>
      <c r="N742" s="17"/>
      <c r="O742" s="17"/>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row>
    <row r="743" spans="1:86" x14ac:dyDescent="0.2">
      <c r="A743" s="9"/>
      <c r="B743" s="9"/>
      <c r="C743" s="9"/>
      <c r="D743" s="9"/>
      <c r="E743" s="9"/>
      <c r="F743" s="12"/>
      <c r="G743" s="12"/>
      <c r="H743" s="12"/>
      <c r="I743" s="12"/>
      <c r="J743" s="12"/>
      <c r="K743" s="12"/>
      <c r="L743" s="12"/>
      <c r="M743" s="9"/>
      <c r="N743" s="17"/>
      <c r="O743" s="17"/>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row>
    <row r="744" spans="1:86" x14ac:dyDescent="0.2">
      <c r="A744" s="9"/>
      <c r="B744" s="9"/>
      <c r="C744" s="9"/>
      <c r="D744" s="9"/>
      <c r="E744" s="9"/>
      <c r="F744" s="12"/>
      <c r="G744" s="12"/>
      <c r="H744" s="12"/>
      <c r="I744" s="12"/>
      <c r="J744" s="12"/>
      <c r="K744" s="12"/>
      <c r="L744" s="12"/>
      <c r="M744" s="9"/>
      <c r="N744" s="17"/>
      <c r="O744" s="17"/>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row>
    <row r="745" spans="1:86" x14ac:dyDescent="0.2">
      <c r="A745" s="9"/>
      <c r="B745" s="9"/>
      <c r="C745" s="9"/>
      <c r="D745" s="9"/>
      <c r="E745" s="9"/>
      <c r="F745" s="12"/>
      <c r="G745" s="12"/>
      <c r="H745" s="12"/>
      <c r="I745" s="12"/>
      <c r="J745" s="12"/>
      <c r="K745" s="12"/>
      <c r="L745" s="12"/>
      <c r="M745" s="9"/>
      <c r="N745" s="17"/>
      <c r="O745" s="17"/>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row>
    <row r="746" spans="1:86" x14ac:dyDescent="0.2">
      <c r="A746" s="9"/>
      <c r="B746" s="9"/>
      <c r="C746" s="9"/>
      <c r="D746" s="9"/>
      <c r="E746" s="9"/>
      <c r="F746" s="12"/>
      <c r="G746" s="12"/>
      <c r="H746" s="12"/>
      <c r="I746" s="12"/>
      <c r="J746" s="12"/>
      <c r="K746" s="12"/>
      <c r="L746" s="12"/>
      <c r="M746" s="9"/>
      <c r="N746" s="17"/>
      <c r="O746" s="17"/>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row>
    <row r="747" spans="1:86" x14ac:dyDescent="0.2">
      <c r="A747" s="9"/>
      <c r="B747" s="9"/>
      <c r="C747" s="9"/>
      <c r="D747" s="9"/>
      <c r="E747" s="9"/>
      <c r="F747" s="12"/>
      <c r="G747" s="12"/>
      <c r="H747" s="12"/>
      <c r="I747" s="12"/>
      <c r="J747" s="12"/>
      <c r="K747" s="12"/>
      <c r="L747" s="12"/>
      <c r="M747" s="9"/>
      <c r="N747" s="17"/>
      <c r="O747" s="17"/>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row>
    <row r="748" spans="1:86" x14ac:dyDescent="0.2">
      <c r="A748" s="9"/>
      <c r="B748" s="9"/>
      <c r="C748" s="9"/>
      <c r="D748" s="9"/>
      <c r="E748" s="9"/>
      <c r="F748" s="12"/>
      <c r="G748" s="12"/>
      <c r="H748" s="12"/>
      <c r="I748" s="12"/>
      <c r="J748" s="12"/>
      <c r="K748" s="12"/>
      <c r="L748" s="12"/>
      <c r="M748" s="9"/>
      <c r="N748" s="17"/>
      <c r="O748" s="17"/>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row>
    <row r="749" spans="1:86" x14ac:dyDescent="0.2">
      <c r="A749" s="9"/>
      <c r="B749" s="9"/>
      <c r="C749" s="9"/>
      <c r="D749" s="9"/>
      <c r="E749" s="9"/>
      <c r="F749" s="12"/>
      <c r="G749" s="12"/>
      <c r="H749" s="12"/>
      <c r="I749" s="12"/>
      <c r="J749" s="12"/>
      <c r="K749" s="12"/>
      <c r="L749" s="12"/>
      <c r="M749" s="9"/>
      <c r="N749" s="17"/>
      <c r="O749" s="17"/>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row>
    <row r="750" spans="1:86" x14ac:dyDescent="0.2">
      <c r="A750" s="9"/>
      <c r="B750" s="9"/>
      <c r="C750" s="9"/>
      <c r="D750" s="9"/>
      <c r="E750" s="9"/>
      <c r="F750" s="12"/>
      <c r="G750" s="12"/>
      <c r="H750" s="12"/>
      <c r="I750" s="12"/>
      <c r="J750" s="12"/>
      <c r="K750" s="12"/>
      <c r="L750" s="12"/>
      <c r="M750" s="9"/>
      <c r="N750" s="17"/>
      <c r="O750" s="17"/>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row>
    <row r="751" spans="1:86" x14ac:dyDescent="0.2">
      <c r="A751" s="9"/>
      <c r="B751" s="9"/>
      <c r="C751" s="9"/>
      <c r="D751" s="9"/>
      <c r="E751" s="9"/>
      <c r="F751" s="12"/>
      <c r="G751" s="12"/>
      <c r="H751" s="12"/>
      <c r="I751" s="12"/>
      <c r="J751" s="12"/>
      <c r="K751" s="12"/>
      <c r="L751" s="12"/>
      <c r="M751" s="9"/>
      <c r="N751" s="17"/>
      <c r="O751" s="17"/>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row>
    <row r="752" spans="1:86" x14ac:dyDescent="0.2">
      <c r="A752" s="9"/>
      <c r="B752" s="9"/>
      <c r="C752" s="9"/>
      <c r="D752" s="9"/>
      <c r="E752" s="9"/>
      <c r="F752" s="12"/>
      <c r="G752" s="12"/>
      <c r="H752" s="12"/>
      <c r="I752" s="12"/>
      <c r="J752" s="12"/>
      <c r="K752" s="12"/>
      <c r="L752" s="12"/>
      <c r="M752" s="9"/>
      <c r="N752" s="17"/>
      <c r="O752" s="17"/>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row>
    <row r="753" spans="1:86" x14ac:dyDescent="0.2">
      <c r="A753" s="9"/>
      <c r="B753" s="9"/>
      <c r="C753" s="9"/>
      <c r="D753" s="9"/>
      <c r="E753" s="9"/>
      <c r="F753" s="12"/>
      <c r="G753" s="12"/>
      <c r="H753" s="12"/>
      <c r="I753" s="12"/>
      <c r="J753" s="12"/>
      <c r="K753" s="12"/>
      <c r="L753" s="12"/>
      <c r="M753" s="9"/>
      <c r="N753" s="17"/>
      <c r="O753" s="17"/>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row>
    <row r="754" spans="1:86" x14ac:dyDescent="0.2">
      <c r="A754" s="9"/>
      <c r="B754" s="9"/>
      <c r="C754" s="9"/>
      <c r="D754" s="9"/>
      <c r="E754" s="9"/>
      <c r="F754" s="12"/>
      <c r="G754" s="12"/>
      <c r="H754" s="12"/>
      <c r="I754" s="12"/>
      <c r="J754" s="12"/>
      <c r="K754" s="12"/>
      <c r="L754" s="12"/>
      <c r="M754" s="9"/>
      <c r="N754" s="17"/>
      <c r="O754" s="17"/>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row>
    <row r="755" spans="1:86" x14ac:dyDescent="0.2">
      <c r="A755" s="9"/>
      <c r="B755" s="9"/>
      <c r="C755" s="9"/>
      <c r="D755" s="9"/>
      <c r="E755" s="9"/>
      <c r="F755" s="12"/>
      <c r="G755" s="12"/>
      <c r="H755" s="12"/>
      <c r="I755" s="12"/>
      <c r="J755" s="12"/>
      <c r="K755" s="12"/>
      <c r="L755" s="12"/>
      <c r="M755" s="9"/>
      <c r="N755" s="17"/>
      <c r="O755" s="17"/>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row>
    <row r="756" spans="1:86" x14ac:dyDescent="0.2">
      <c r="A756" s="9"/>
      <c r="B756" s="9"/>
      <c r="C756" s="9"/>
      <c r="D756" s="9"/>
      <c r="E756" s="9"/>
      <c r="F756" s="12"/>
      <c r="G756" s="12"/>
      <c r="H756" s="12"/>
      <c r="I756" s="12"/>
      <c r="J756" s="12"/>
      <c r="K756" s="12"/>
      <c r="L756" s="12"/>
      <c r="M756" s="9"/>
      <c r="N756" s="17"/>
      <c r="O756" s="17"/>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row>
    <row r="757" spans="1:86" x14ac:dyDescent="0.2">
      <c r="A757" s="9"/>
      <c r="B757" s="9"/>
      <c r="C757" s="9"/>
      <c r="D757" s="9"/>
      <c r="E757" s="9"/>
      <c r="F757" s="12"/>
      <c r="G757" s="12"/>
      <c r="H757" s="12"/>
      <c r="I757" s="12"/>
      <c r="J757" s="12"/>
      <c r="K757" s="12"/>
      <c r="L757" s="12"/>
      <c r="M757" s="9"/>
      <c r="N757" s="17"/>
      <c r="O757" s="17"/>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row>
    <row r="758" spans="1:86" x14ac:dyDescent="0.2">
      <c r="A758" s="9"/>
      <c r="B758" s="9"/>
      <c r="C758" s="9"/>
      <c r="D758" s="9"/>
      <c r="E758" s="9"/>
      <c r="F758" s="12"/>
      <c r="G758" s="12"/>
      <c r="H758" s="12"/>
      <c r="I758" s="12"/>
      <c r="J758" s="12"/>
      <c r="K758" s="12"/>
      <c r="L758" s="12"/>
      <c r="M758" s="9"/>
      <c r="N758" s="17"/>
      <c r="O758" s="17"/>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row>
    <row r="759" spans="1:86" x14ac:dyDescent="0.2">
      <c r="A759" s="9"/>
      <c r="B759" s="9"/>
      <c r="C759" s="9"/>
      <c r="D759" s="9"/>
      <c r="E759" s="9"/>
      <c r="F759" s="12"/>
      <c r="G759" s="12"/>
      <c r="H759" s="12"/>
      <c r="I759" s="12"/>
      <c r="J759" s="12"/>
      <c r="K759" s="12"/>
      <c r="L759" s="12"/>
      <c r="M759" s="9"/>
      <c r="N759" s="17"/>
      <c r="O759" s="17"/>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row>
    <row r="760" spans="1:86" x14ac:dyDescent="0.2">
      <c r="A760" s="9"/>
      <c r="B760" s="9"/>
      <c r="C760" s="9"/>
      <c r="D760" s="9"/>
      <c r="E760" s="9"/>
      <c r="F760" s="12"/>
      <c r="G760" s="12"/>
      <c r="H760" s="12"/>
      <c r="I760" s="12"/>
      <c r="J760" s="12"/>
      <c r="K760" s="12"/>
      <c r="L760" s="12"/>
      <c r="M760" s="9"/>
      <c r="N760" s="17"/>
      <c r="O760" s="17"/>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row>
    <row r="761" spans="1:86" x14ac:dyDescent="0.2">
      <c r="A761" s="9"/>
      <c r="B761" s="9"/>
      <c r="C761" s="9"/>
      <c r="D761" s="9"/>
      <c r="E761" s="9"/>
      <c r="F761" s="12"/>
      <c r="G761" s="12"/>
      <c r="H761" s="12"/>
      <c r="I761" s="12"/>
      <c r="J761" s="12"/>
      <c r="K761" s="12"/>
      <c r="L761" s="12"/>
      <c r="M761" s="9"/>
      <c r="N761" s="17"/>
      <c r="O761" s="17"/>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row>
    <row r="762" spans="1:86" x14ac:dyDescent="0.2">
      <c r="A762" s="9"/>
      <c r="B762" s="9"/>
      <c r="C762" s="9"/>
      <c r="D762" s="9"/>
      <c r="E762" s="9"/>
      <c r="F762" s="12"/>
      <c r="G762" s="12"/>
      <c r="H762" s="12"/>
      <c r="I762" s="12"/>
      <c r="J762" s="12"/>
      <c r="K762" s="12"/>
      <c r="L762" s="12"/>
      <c r="M762" s="9"/>
      <c r="N762" s="17"/>
      <c r="O762" s="17"/>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row>
    <row r="763" spans="1:86" x14ac:dyDescent="0.2">
      <c r="A763" s="9"/>
      <c r="B763" s="9"/>
      <c r="C763" s="9"/>
      <c r="D763" s="9"/>
      <c r="E763" s="9"/>
      <c r="F763" s="12"/>
      <c r="G763" s="12"/>
      <c r="H763" s="12"/>
      <c r="I763" s="12"/>
      <c r="J763" s="12"/>
      <c r="K763" s="12"/>
      <c r="L763" s="12"/>
      <c r="M763" s="9"/>
      <c r="N763" s="17"/>
      <c r="O763" s="17"/>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row>
    <row r="764" spans="1:86" x14ac:dyDescent="0.2">
      <c r="A764" s="9"/>
      <c r="B764" s="9"/>
      <c r="C764" s="9"/>
      <c r="D764" s="9"/>
      <c r="E764" s="9"/>
      <c r="F764" s="12"/>
      <c r="G764" s="12"/>
      <c r="H764" s="12"/>
      <c r="I764" s="12"/>
      <c r="J764" s="12"/>
      <c r="K764" s="12"/>
      <c r="L764" s="12"/>
      <c r="M764" s="9"/>
      <c r="N764" s="17"/>
      <c r="O764" s="17"/>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row>
    <row r="765" spans="1:86" x14ac:dyDescent="0.2">
      <c r="A765" s="9"/>
      <c r="B765" s="9"/>
      <c r="C765" s="9"/>
      <c r="D765" s="9"/>
      <c r="E765" s="9"/>
      <c r="F765" s="12"/>
      <c r="G765" s="12"/>
      <c r="H765" s="12"/>
      <c r="I765" s="12"/>
      <c r="J765" s="12"/>
      <c r="K765" s="12"/>
      <c r="L765" s="12"/>
      <c r="M765" s="9"/>
      <c r="N765" s="17"/>
      <c r="O765" s="17"/>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row>
    <row r="766" spans="1:86" x14ac:dyDescent="0.2">
      <c r="A766" s="9"/>
      <c r="B766" s="9"/>
      <c r="C766" s="9"/>
      <c r="D766" s="9"/>
      <c r="E766" s="9"/>
      <c r="F766" s="12"/>
      <c r="G766" s="12"/>
      <c r="H766" s="12"/>
      <c r="I766" s="12"/>
      <c r="J766" s="12"/>
      <c r="K766" s="12"/>
      <c r="L766" s="12"/>
      <c r="M766" s="9"/>
      <c r="N766" s="17"/>
      <c r="O766" s="17"/>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row>
    <row r="767" spans="1:86" x14ac:dyDescent="0.2">
      <c r="A767" s="9"/>
      <c r="B767" s="9"/>
      <c r="C767" s="9"/>
      <c r="D767" s="9"/>
      <c r="E767" s="9"/>
      <c r="F767" s="12"/>
      <c r="G767" s="12"/>
      <c r="H767" s="12"/>
      <c r="I767" s="12"/>
      <c r="J767" s="12"/>
      <c r="K767" s="12"/>
      <c r="L767" s="12"/>
      <c r="M767" s="9"/>
      <c r="N767" s="17"/>
      <c r="O767" s="17"/>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row>
    <row r="768" spans="1:86" x14ac:dyDescent="0.2">
      <c r="A768" s="9"/>
      <c r="B768" s="9"/>
      <c r="C768" s="9"/>
      <c r="D768" s="9"/>
      <c r="E768" s="9"/>
      <c r="F768" s="12"/>
      <c r="G768" s="12"/>
      <c r="H768" s="12"/>
      <c r="I768" s="12"/>
      <c r="J768" s="12"/>
      <c r="K768" s="12"/>
      <c r="L768" s="12"/>
      <c r="M768" s="9"/>
      <c r="N768" s="17"/>
      <c r="O768" s="17"/>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row>
    <row r="769" spans="1:86" x14ac:dyDescent="0.2">
      <c r="A769" s="9"/>
      <c r="B769" s="9"/>
      <c r="C769" s="9"/>
      <c r="D769" s="9"/>
      <c r="E769" s="9"/>
      <c r="F769" s="12"/>
      <c r="G769" s="12"/>
      <c r="H769" s="12"/>
      <c r="I769" s="12"/>
      <c r="J769" s="12"/>
      <c r="K769" s="12"/>
      <c r="L769" s="12"/>
      <c r="M769" s="9"/>
      <c r="N769" s="17"/>
      <c r="O769" s="17"/>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row>
    <row r="770" spans="1:86" x14ac:dyDescent="0.2">
      <c r="A770" s="9"/>
      <c r="B770" s="9"/>
      <c r="C770" s="9"/>
      <c r="D770" s="9"/>
      <c r="E770" s="9"/>
      <c r="F770" s="12"/>
      <c r="G770" s="12"/>
      <c r="H770" s="12"/>
      <c r="I770" s="12"/>
      <c r="J770" s="12"/>
      <c r="K770" s="12"/>
      <c r="L770" s="12"/>
      <c r="M770" s="9"/>
      <c r="N770" s="17"/>
      <c r="O770" s="17"/>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row>
    <row r="771" spans="1:86" x14ac:dyDescent="0.2">
      <c r="A771" s="9"/>
      <c r="B771" s="9"/>
      <c r="C771" s="9"/>
      <c r="D771" s="9"/>
      <c r="E771" s="9"/>
      <c r="F771" s="12"/>
      <c r="G771" s="12"/>
      <c r="H771" s="12"/>
      <c r="I771" s="12"/>
      <c r="J771" s="12"/>
      <c r="K771" s="12"/>
      <c r="L771" s="12"/>
      <c r="M771" s="9"/>
      <c r="N771" s="17"/>
      <c r="O771" s="17"/>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row>
    <row r="772" spans="1:86" x14ac:dyDescent="0.2">
      <c r="A772" s="9"/>
      <c r="B772" s="9"/>
      <c r="C772" s="9"/>
      <c r="D772" s="9"/>
      <c r="E772" s="9"/>
      <c r="F772" s="12"/>
      <c r="G772" s="12"/>
      <c r="H772" s="12"/>
      <c r="I772" s="12"/>
      <c r="J772" s="12"/>
      <c r="K772" s="12"/>
      <c r="L772" s="12"/>
      <c r="M772" s="9"/>
      <c r="N772" s="17"/>
      <c r="O772" s="17"/>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row>
    <row r="773" spans="1:86" x14ac:dyDescent="0.2">
      <c r="A773" s="9"/>
      <c r="B773" s="9"/>
      <c r="C773" s="9"/>
      <c r="D773" s="9"/>
      <c r="E773" s="9"/>
      <c r="F773" s="12"/>
      <c r="G773" s="12"/>
      <c r="H773" s="12"/>
      <c r="I773" s="12"/>
      <c r="J773" s="12"/>
      <c r="K773" s="12"/>
      <c r="L773" s="12"/>
      <c r="M773" s="9"/>
      <c r="N773" s="17"/>
      <c r="O773" s="17"/>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row>
    <row r="774" spans="1:86" x14ac:dyDescent="0.2">
      <c r="A774" s="9"/>
      <c r="B774" s="9"/>
      <c r="C774" s="9"/>
      <c r="D774" s="9"/>
      <c r="E774" s="9"/>
      <c r="F774" s="12"/>
      <c r="G774" s="12"/>
      <c r="H774" s="12"/>
      <c r="I774" s="12"/>
      <c r="J774" s="12"/>
      <c r="K774" s="12"/>
      <c r="L774" s="12"/>
      <c r="M774" s="9"/>
      <c r="N774" s="17"/>
      <c r="O774" s="17"/>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row>
    <row r="775" spans="1:86" x14ac:dyDescent="0.2">
      <c r="A775" s="9"/>
      <c r="B775" s="9"/>
      <c r="C775" s="9"/>
      <c r="D775" s="9"/>
      <c r="E775" s="9"/>
      <c r="F775" s="12"/>
      <c r="G775" s="12"/>
      <c r="H775" s="12"/>
      <c r="I775" s="12"/>
      <c r="J775" s="12"/>
      <c r="K775" s="12"/>
      <c r="L775" s="12"/>
      <c r="M775" s="9"/>
      <c r="N775" s="17"/>
      <c r="O775" s="17"/>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row>
    <row r="776" spans="1:86" x14ac:dyDescent="0.2">
      <c r="A776" s="9"/>
      <c r="B776" s="9"/>
      <c r="C776" s="9"/>
      <c r="D776" s="9"/>
      <c r="E776" s="9"/>
      <c r="F776" s="12"/>
      <c r="G776" s="12"/>
      <c r="H776" s="12"/>
      <c r="I776" s="12"/>
      <c r="J776" s="12"/>
      <c r="K776" s="12"/>
      <c r="L776" s="12"/>
      <c r="M776" s="9"/>
      <c r="N776" s="17"/>
      <c r="O776" s="17"/>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row>
    <row r="777" spans="1:86" x14ac:dyDescent="0.2">
      <c r="A777" s="9"/>
      <c r="B777" s="9"/>
      <c r="C777" s="9"/>
      <c r="D777" s="9"/>
      <c r="E777" s="9"/>
      <c r="F777" s="12"/>
      <c r="G777" s="12"/>
      <c r="H777" s="12"/>
      <c r="I777" s="12"/>
      <c r="J777" s="12"/>
      <c r="K777" s="12"/>
      <c r="L777" s="12"/>
      <c r="M777" s="9"/>
      <c r="N777" s="17"/>
      <c r="O777" s="17"/>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row>
    <row r="778" spans="1:86" x14ac:dyDescent="0.2">
      <c r="A778" s="9"/>
      <c r="B778" s="9"/>
      <c r="C778" s="9"/>
      <c r="D778" s="9"/>
      <c r="E778" s="9"/>
      <c r="F778" s="12"/>
      <c r="G778" s="12"/>
      <c r="H778" s="12"/>
      <c r="I778" s="12"/>
      <c r="J778" s="12"/>
      <c r="K778" s="12"/>
      <c r="L778" s="12"/>
      <c r="M778" s="9"/>
      <c r="N778" s="17"/>
      <c r="O778" s="17"/>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row>
    <row r="779" spans="1:86" x14ac:dyDescent="0.2">
      <c r="A779" s="9"/>
      <c r="B779" s="9"/>
      <c r="C779" s="9"/>
      <c r="D779" s="9"/>
      <c r="E779" s="9"/>
      <c r="F779" s="12"/>
      <c r="G779" s="12"/>
      <c r="H779" s="12"/>
      <c r="I779" s="12"/>
      <c r="J779" s="12"/>
      <c r="K779" s="12"/>
      <c r="L779" s="12"/>
      <c r="M779" s="9"/>
      <c r="N779" s="17"/>
      <c r="O779" s="17"/>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row>
    <row r="780" spans="1:86" x14ac:dyDescent="0.2">
      <c r="A780" s="9"/>
      <c r="B780" s="9"/>
      <c r="C780" s="9"/>
      <c r="D780" s="9"/>
      <c r="E780" s="9"/>
      <c r="F780" s="12"/>
      <c r="G780" s="12"/>
      <c r="H780" s="12"/>
      <c r="I780" s="12"/>
      <c r="J780" s="12"/>
      <c r="K780" s="12"/>
      <c r="L780" s="12"/>
      <c r="M780" s="9"/>
      <c r="N780" s="17"/>
      <c r="O780" s="17"/>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row>
    <row r="781" spans="1:86" x14ac:dyDescent="0.2">
      <c r="A781" s="9"/>
      <c r="B781" s="9"/>
      <c r="C781" s="9"/>
      <c r="D781" s="9"/>
      <c r="E781" s="9"/>
      <c r="F781" s="12"/>
      <c r="G781" s="12"/>
      <c r="H781" s="12"/>
      <c r="I781" s="12"/>
      <c r="J781" s="12"/>
      <c r="K781" s="12"/>
      <c r="L781" s="12"/>
      <c r="M781" s="9"/>
      <c r="N781" s="17"/>
      <c r="O781" s="17"/>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row>
    <row r="782" spans="1:86" x14ac:dyDescent="0.2">
      <c r="A782" s="9"/>
      <c r="B782" s="9"/>
      <c r="C782" s="9"/>
      <c r="D782" s="9"/>
      <c r="E782" s="9"/>
      <c r="F782" s="12"/>
      <c r="G782" s="12"/>
      <c r="H782" s="12"/>
      <c r="I782" s="12"/>
      <c r="J782" s="12"/>
      <c r="K782" s="12"/>
      <c r="L782" s="12"/>
      <c r="M782" s="9"/>
      <c r="N782" s="17"/>
      <c r="O782" s="17"/>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row>
    <row r="783" spans="1:86" x14ac:dyDescent="0.2">
      <c r="A783" s="9"/>
      <c r="B783" s="9"/>
      <c r="C783" s="9"/>
      <c r="D783" s="9"/>
      <c r="E783" s="9"/>
      <c r="F783" s="12"/>
      <c r="G783" s="12"/>
      <c r="H783" s="12"/>
      <c r="I783" s="12"/>
      <c r="J783" s="12"/>
      <c r="K783" s="12"/>
      <c r="L783" s="12"/>
      <c r="M783" s="9"/>
      <c r="N783" s="17"/>
      <c r="O783" s="17"/>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row>
    <row r="784" spans="1:86" x14ac:dyDescent="0.2">
      <c r="A784" s="9"/>
      <c r="B784" s="9"/>
      <c r="C784" s="9"/>
      <c r="D784" s="9"/>
      <c r="E784" s="9"/>
      <c r="F784" s="12"/>
      <c r="G784" s="12"/>
      <c r="H784" s="12"/>
      <c r="I784" s="12"/>
      <c r="J784" s="12"/>
      <c r="K784" s="12"/>
      <c r="L784" s="12"/>
      <c r="M784" s="9"/>
      <c r="N784" s="17"/>
      <c r="O784" s="17"/>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row>
    <row r="785" spans="1:86" x14ac:dyDescent="0.2">
      <c r="A785" s="9"/>
      <c r="B785" s="9"/>
      <c r="C785" s="9"/>
      <c r="D785" s="9"/>
      <c r="E785" s="9"/>
      <c r="F785" s="12"/>
      <c r="G785" s="12"/>
      <c r="H785" s="12"/>
      <c r="I785" s="12"/>
      <c r="J785" s="12"/>
      <c r="K785" s="12"/>
      <c r="L785" s="12"/>
      <c r="M785" s="9"/>
      <c r="N785" s="17"/>
      <c r="O785" s="17"/>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row>
    <row r="786" spans="1:86" x14ac:dyDescent="0.2">
      <c r="A786" s="9"/>
      <c r="B786" s="9"/>
      <c r="C786" s="9"/>
      <c r="D786" s="9"/>
      <c r="E786" s="9"/>
      <c r="F786" s="12"/>
      <c r="G786" s="12"/>
      <c r="H786" s="12"/>
      <c r="I786" s="12"/>
      <c r="J786" s="12"/>
      <c r="K786" s="12"/>
      <c r="L786" s="12"/>
      <c r="M786" s="9"/>
      <c r="N786" s="17"/>
      <c r="O786" s="17"/>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row>
    <row r="787" spans="1:86" x14ac:dyDescent="0.2">
      <c r="A787" s="9"/>
      <c r="B787" s="9"/>
      <c r="C787" s="9"/>
      <c r="D787" s="9"/>
      <c r="E787" s="9"/>
      <c r="F787" s="12"/>
      <c r="G787" s="12"/>
      <c r="H787" s="12"/>
      <c r="I787" s="12"/>
      <c r="J787" s="12"/>
      <c r="K787" s="12"/>
      <c r="L787" s="12"/>
      <c r="M787" s="9"/>
      <c r="N787" s="17"/>
      <c r="O787" s="17"/>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row>
    <row r="788" spans="1:86" x14ac:dyDescent="0.2">
      <c r="A788" s="9"/>
      <c r="B788" s="9"/>
      <c r="C788" s="9"/>
      <c r="D788" s="9"/>
      <c r="E788" s="9"/>
      <c r="F788" s="12"/>
      <c r="G788" s="12"/>
      <c r="H788" s="12"/>
      <c r="I788" s="12"/>
      <c r="J788" s="12"/>
      <c r="K788" s="12"/>
      <c r="L788" s="12"/>
      <c r="M788" s="9"/>
      <c r="N788" s="17"/>
      <c r="O788" s="17"/>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row>
    <row r="789" spans="1:86" x14ac:dyDescent="0.2">
      <c r="A789" s="9"/>
      <c r="B789" s="9"/>
      <c r="C789" s="9"/>
      <c r="D789" s="9"/>
      <c r="E789" s="9"/>
      <c r="F789" s="12"/>
      <c r="G789" s="12"/>
      <c r="H789" s="12"/>
      <c r="I789" s="12"/>
      <c r="J789" s="12"/>
      <c r="K789" s="12"/>
      <c r="L789" s="12"/>
      <c r="M789" s="9"/>
      <c r="N789" s="17"/>
      <c r="O789" s="17"/>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row>
    <row r="790" spans="1:86" x14ac:dyDescent="0.2">
      <c r="A790" s="9"/>
      <c r="B790" s="9"/>
      <c r="C790" s="9"/>
      <c r="D790" s="9"/>
      <c r="E790" s="9"/>
      <c r="F790" s="12"/>
      <c r="G790" s="12"/>
      <c r="H790" s="12"/>
      <c r="I790" s="12"/>
      <c r="J790" s="12"/>
      <c r="K790" s="12"/>
      <c r="L790" s="12"/>
      <c r="M790" s="9"/>
      <c r="N790" s="17"/>
      <c r="O790" s="17"/>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row>
    <row r="791" spans="1:86" x14ac:dyDescent="0.2">
      <c r="A791" s="9"/>
      <c r="B791" s="9"/>
      <c r="C791" s="9"/>
      <c r="D791" s="9"/>
      <c r="E791" s="9"/>
      <c r="F791" s="12"/>
      <c r="G791" s="12"/>
      <c r="H791" s="12"/>
      <c r="I791" s="12"/>
      <c r="J791" s="12"/>
      <c r="K791" s="12"/>
      <c r="L791" s="12"/>
      <c r="M791" s="9"/>
      <c r="N791" s="17"/>
      <c r="O791" s="17"/>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row>
    <row r="792" spans="1:86" x14ac:dyDescent="0.2">
      <c r="A792" s="9"/>
      <c r="B792" s="9"/>
      <c r="C792" s="9"/>
      <c r="D792" s="9"/>
      <c r="E792" s="9"/>
      <c r="F792" s="12"/>
      <c r="G792" s="12"/>
      <c r="H792" s="12"/>
      <c r="I792" s="12"/>
      <c r="J792" s="12"/>
      <c r="K792" s="12"/>
      <c r="L792" s="12"/>
      <c r="M792" s="9"/>
      <c r="N792" s="17"/>
      <c r="O792" s="17"/>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row>
    <row r="793" spans="1:86" x14ac:dyDescent="0.2">
      <c r="A793" s="9"/>
      <c r="B793" s="9"/>
      <c r="C793" s="9"/>
      <c r="D793" s="9"/>
      <c r="E793" s="9"/>
      <c r="F793" s="12"/>
      <c r="G793" s="12"/>
      <c r="H793" s="12"/>
      <c r="I793" s="12"/>
      <c r="J793" s="12"/>
      <c r="K793" s="12"/>
      <c r="L793" s="12"/>
      <c r="M793" s="9"/>
      <c r="N793" s="17"/>
      <c r="O793" s="17"/>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row>
    <row r="794" spans="1:86" x14ac:dyDescent="0.2">
      <c r="A794" s="9"/>
      <c r="B794" s="9"/>
      <c r="C794" s="9"/>
      <c r="D794" s="9"/>
      <c r="E794" s="9"/>
      <c r="F794" s="12"/>
      <c r="G794" s="12"/>
      <c r="H794" s="12"/>
      <c r="I794" s="12"/>
      <c r="J794" s="12"/>
      <c r="K794" s="12"/>
      <c r="L794" s="12"/>
      <c r="M794" s="9"/>
      <c r="N794" s="17"/>
      <c r="O794" s="17"/>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row>
    <row r="795" spans="1:86" x14ac:dyDescent="0.2">
      <c r="A795" s="9"/>
      <c r="B795" s="9"/>
      <c r="C795" s="9"/>
      <c r="D795" s="9"/>
      <c r="E795" s="9"/>
      <c r="F795" s="12"/>
      <c r="G795" s="12"/>
      <c r="H795" s="12"/>
      <c r="I795" s="12"/>
      <c r="J795" s="12"/>
      <c r="K795" s="12"/>
      <c r="L795" s="12"/>
      <c r="M795" s="9"/>
      <c r="N795" s="17"/>
      <c r="O795" s="17"/>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row>
    <row r="796" spans="1:86" x14ac:dyDescent="0.2">
      <c r="A796" s="9"/>
      <c r="B796" s="9"/>
      <c r="C796" s="9"/>
      <c r="D796" s="9"/>
      <c r="E796" s="9"/>
      <c r="F796" s="12"/>
      <c r="G796" s="12"/>
      <c r="H796" s="12"/>
      <c r="I796" s="12"/>
      <c r="J796" s="12"/>
      <c r="K796" s="12"/>
      <c r="L796" s="12"/>
      <c r="M796" s="9"/>
      <c r="N796" s="17"/>
      <c r="O796" s="17"/>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row>
    <row r="797" spans="1:86" x14ac:dyDescent="0.2">
      <c r="A797" s="9"/>
      <c r="B797" s="9"/>
      <c r="C797" s="9"/>
      <c r="D797" s="9"/>
      <c r="E797" s="9"/>
      <c r="F797" s="12"/>
      <c r="G797" s="12"/>
      <c r="H797" s="12"/>
      <c r="I797" s="12"/>
      <c r="J797" s="12"/>
      <c r="K797" s="12"/>
      <c r="L797" s="12"/>
      <c r="M797" s="9"/>
      <c r="N797" s="17"/>
      <c r="O797" s="17"/>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row>
    <row r="798" spans="1:86" x14ac:dyDescent="0.2">
      <c r="A798" s="9"/>
      <c r="B798" s="9"/>
      <c r="C798" s="9"/>
      <c r="D798" s="9"/>
      <c r="E798" s="9"/>
      <c r="F798" s="12"/>
      <c r="G798" s="12"/>
      <c r="H798" s="12"/>
      <c r="I798" s="12"/>
      <c r="J798" s="12"/>
      <c r="K798" s="12"/>
      <c r="L798" s="12"/>
      <c r="M798" s="9"/>
      <c r="N798" s="17"/>
      <c r="O798" s="17"/>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row>
    <row r="799" spans="1:86" x14ac:dyDescent="0.2">
      <c r="A799" s="9"/>
      <c r="B799" s="9"/>
      <c r="C799" s="9"/>
      <c r="D799" s="9"/>
      <c r="E799" s="9"/>
      <c r="F799" s="12"/>
      <c r="G799" s="12"/>
      <c r="H799" s="12"/>
      <c r="I799" s="12"/>
      <c r="J799" s="12"/>
      <c r="K799" s="12"/>
      <c r="L799" s="12"/>
      <c r="M799" s="9"/>
      <c r="N799" s="17"/>
      <c r="O799" s="17"/>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row>
    <row r="800" spans="1:86" x14ac:dyDescent="0.2">
      <c r="A800" s="9"/>
      <c r="B800" s="9"/>
      <c r="C800" s="9"/>
      <c r="D800" s="9"/>
      <c r="E800" s="9"/>
      <c r="F800" s="12"/>
      <c r="G800" s="12"/>
      <c r="H800" s="12"/>
      <c r="I800" s="12"/>
      <c r="J800" s="12"/>
      <c r="K800" s="12"/>
      <c r="L800" s="12"/>
      <c r="M800" s="9"/>
      <c r="N800" s="17"/>
      <c r="O800" s="17"/>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row>
    <row r="801" spans="1:86" x14ac:dyDescent="0.2">
      <c r="A801" s="9"/>
      <c r="B801" s="9"/>
      <c r="C801" s="9"/>
      <c r="D801" s="9"/>
      <c r="E801" s="9"/>
      <c r="F801" s="12"/>
      <c r="G801" s="12"/>
      <c r="H801" s="12"/>
      <c r="I801" s="12"/>
      <c r="J801" s="12"/>
      <c r="K801" s="12"/>
      <c r="L801" s="12"/>
      <c r="M801" s="9"/>
      <c r="N801" s="17"/>
      <c r="O801" s="17"/>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row>
    <row r="802" spans="1:86" x14ac:dyDescent="0.2">
      <c r="A802" s="9"/>
      <c r="B802" s="9"/>
      <c r="C802" s="9"/>
      <c r="D802" s="9"/>
      <c r="E802" s="9"/>
      <c r="F802" s="12"/>
      <c r="G802" s="12"/>
      <c r="H802" s="12"/>
      <c r="I802" s="12"/>
      <c r="J802" s="12"/>
      <c r="K802" s="12"/>
      <c r="L802" s="12"/>
      <c r="M802" s="9"/>
      <c r="N802" s="17"/>
      <c r="O802" s="17"/>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row>
    <row r="803" spans="1:86" x14ac:dyDescent="0.2">
      <c r="A803" s="9"/>
      <c r="B803" s="9"/>
      <c r="C803" s="9"/>
      <c r="D803" s="9"/>
      <c r="E803" s="9"/>
      <c r="F803" s="12"/>
      <c r="G803" s="12"/>
      <c r="H803" s="12"/>
      <c r="I803" s="12"/>
      <c r="J803" s="12"/>
      <c r="K803" s="12"/>
      <c r="L803" s="12"/>
      <c r="M803" s="9"/>
      <c r="N803" s="17"/>
      <c r="O803" s="17"/>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row>
    <row r="804" spans="1:86" x14ac:dyDescent="0.2">
      <c r="A804" s="9"/>
      <c r="B804" s="9"/>
      <c r="C804" s="9"/>
      <c r="D804" s="9"/>
      <c r="E804" s="9"/>
      <c r="F804" s="12"/>
      <c r="G804" s="12"/>
      <c r="H804" s="12"/>
      <c r="I804" s="12"/>
      <c r="J804" s="12"/>
      <c r="K804" s="12"/>
      <c r="L804" s="12"/>
      <c r="M804" s="9"/>
      <c r="N804" s="17"/>
      <c r="O804" s="17"/>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row>
    <row r="805" spans="1:86" x14ac:dyDescent="0.2">
      <c r="A805" s="9"/>
      <c r="B805" s="9"/>
      <c r="C805" s="9"/>
      <c r="D805" s="9"/>
      <c r="E805" s="9"/>
      <c r="F805" s="12"/>
      <c r="G805" s="12"/>
      <c r="H805" s="12"/>
      <c r="I805" s="12"/>
      <c r="J805" s="12"/>
      <c r="K805" s="12"/>
      <c r="L805" s="12"/>
      <c r="M805" s="9"/>
      <c r="N805" s="17"/>
      <c r="O805" s="17"/>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row>
    <row r="806" spans="1:86" x14ac:dyDescent="0.2">
      <c r="A806" s="9"/>
      <c r="B806" s="9"/>
      <c r="C806" s="9"/>
      <c r="D806" s="9"/>
      <c r="E806" s="9"/>
      <c r="F806" s="12"/>
      <c r="G806" s="12"/>
      <c r="H806" s="12"/>
      <c r="I806" s="12"/>
      <c r="J806" s="12"/>
      <c r="K806" s="12"/>
      <c r="L806" s="12"/>
      <c r="M806" s="9"/>
      <c r="N806" s="17"/>
      <c r="O806" s="17"/>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row>
    <row r="807" spans="1:86" x14ac:dyDescent="0.2">
      <c r="A807" s="9"/>
      <c r="B807" s="9"/>
      <c r="C807" s="9"/>
      <c r="D807" s="9"/>
      <c r="E807" s="9"/>
      <c r="F807" s="12"/>
      <c r="G807" s="12"/>
      <c r="H807" s="12"/>
      <c r="I807" s="12"/>
      <c r="J807" s="12"/>
      <c r="K807" s="12"/>
      <c r="L807" s="12"/>
      <c r="M807" s="9"/>
      <c r="N807" s="17"/>
      <c r="O807" s="17"/>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row>
    <row r="808" spans="1:86" x14ac:dyDescent="0.2">
      <c r="A808" s="9"/>
      <c r="B808" s="9"/>
      <c r="C808" s="9"/>
      <c r="D808" s="9"/>
      <c r="E808" s="9"/>
      <c r="F808" s="12"/>
      <c r="G808" s="12"/>
      <c r="H808" s="12"/>
      <c r="I808" s="12"/>
      <c r="J808" s="12"/>
      <c r="K808" s="12"/>
      <c r="L808" s="12"/>
      <c r="M808" s="9"/>
      <c r="N808" s="17"/>
      <c r="O808" s="17"/>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row>
    <row r="809" spans="1:86" x14ac:dyDescent="0.2">
      <c r="A809" s="9"/>
      <c r="B809" s="9"/>
      <c r="C809" s="9"/>
      <c r="D809" s="9"/>
      <c r="E809" s="9"/>
      <c r="F809" s="12"/>
      <c r="G809" s="12"/>
      <c r="H809" s="12"/>
      <c r="I809" s="12"/>
      <c r="J809" s="12"/>
      <c r="K809" s="12"/>
      <c r="L809" s="12"/>
      <c r="M809" s="9"/>
      <c r="N809" s="17"/>
      <c r="O809" s="17"/>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row>
    <row r="810" spans="1:86" x14ac:dyDescent="0.2">
      <c r="A810" s="9"/>
      <c r="B810" s="9"/>
      <c r="C810" s="9"/>
      <c r="D810" s="9"/>
      <c r="E810" s="9"/>
      <c r="F810" s="12"/>
      <c r="G810" s="12"/>
      <c r="H810" s="12"/>
      <c r="I810" s="12"/>
      <c r="J810" s="12"/>
      <c r="K810" s="12"/>
      <c r="L810" s="12"/>
      <c r="M810" s="9"/>
      <c r="N810" s="17"/>
      <c r="O810" s="17"/>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row>
    <row r="811" spans="1:86" x14ac:dyDescent="0.2">
      <c r="A811" s="9"/>
      <c r="B811" s="9"/>
      <c r="C811" s="9"/>
      <c r="D811" s="9"/>
      <c r="E811" s="9"/>
      <c r="F811" s="12"/>
      <c r="G811" s="12"/>
      <c r="H811" s="12"/>
      <c r="I811" s="12"/>
      <c r="J811" s="12"/>
      <c r="K811" s="12"/>
      <c r="L811" s="12"/>
      <c r="M811" s="9"/>
      <c r="N811" s="17"/>
      <c r="O811" s="17"/>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row>
    <row r="812" spans="1:86" x14ac:dyDescent="0.2">
      <c r="A812" s="9"/>
      <c r="B812" s="9"/>
      <c r="C812" s="9"/>
      <c r="D812" s="9"/>
      <c r="E812" s="9"/>
      <c r="F812" s="12"/>
      <c r="G812" s="12"/>
      <c r="H812" s="12"/>
      <c r="I812" s="12"/>
      <c r="J812" s="12"/>
      <c r="K812" s="12"/>
      <c r="L812" s="12"/>
      <c r="M812" s="9"/>
      <c r="N812" s="17"/>
      <c r="O812" s="17"/>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row>
    <row r="813" spans="1:86" x14ac:dyDescent="0.2">
      <c r="A813" s="9"/>
      <c r="B813" s="9"/>
      <c r="C813" s="9"/>
      <c r="D813" s="9"/>
      <c r="E813" s="9"/>
      <c r="F813" s="12"/>
      <c r="G813" s="12"/>
      <c r="H813" s="12"/>
      <c r="I813" s="12"/>
      <c r="J813" s="12"/>
      <c r="K813" s="12"/>
      <c r="L813" s="12"/>
      <c r="M813" s="9"/>
      <c r="N813" s="17"/>
      <c r="O813" s="17"/>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row>
    <row r="814" spans="1:86" x14ac:dyDescent="0.2">
      <c r="A814" s="9"/>
      <c r="B814" s="9"/>
      <c r="C814" s="9"/>
      <c r="D814" s="9"/>
      <c r="E814" s="9"/>
      <c r="F814" s="12"/>
      <c r="G814" s="12"/>
      <c r="H814" s="12"/>
      <c r="I814" s="12"/>
      <c r="J814" s="12"/>
      <c r="K814" s="12"/>
      <c r="L814" s="12"/>
      <c r="M814" s="9"/>
      <c r="N814" s="17"/>
      <c r="O814" s="17"/>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row>
    <row r="815" spans="1:86" x14ac:dyDescent="0.2">
      <c r="A815" s="9"/>
      <c r="B815" s="9"/>
      <c r="C815" s="9"/>
      <c r="D815" s="9"/>
      <c r="E815" s="9"/>
      <c r="F815" s="12"/>
      <c r="G815" s="12"/>
      <c r="H815" s="12"/>
      <c r="I815" s="12"/>
      <c r="J815" s="12"/>
      <c r="K815" s="12"/>
      <c r="L815" s="12"/>
      <c r="M815" s="9"/>
      <c r="N815" s="17"/>
      <c r="O815" s="17"/>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row>
    <row r="816" spans="1:86" x14ac:dyDescent="0.2">
      <c r="A816" s="9"/>
      <c r="B816" s="9"/>
      <c r="C816" s="9"/>
      <c r="D816" s="9"/>
      <c r="E816" s="9"/>
      <c r="F816" s="12"/>
      <c r="G816" s="12"/>
      <c r="H816" s="12"/>
      <c r="I816" s="12"/>
      <c r="J816" s="12"/>
      <c r="K816" s="12"/>
      <c r="L816" s="12"/>
      <c r="M816" s="9"/>
      <c r="N816" s="17"/>
      <c r="O816" s="17"/>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row>
    <row r="817" spans="1:86" x14ac:dyDescent="0.2">
      <c r="A817" s="9"/>
      <c r="B817" s="9"/>
      <c r="C817" s="9"/>
      <c r="D817" s="9"/>
      <c r="E817" s="9"/>
      <c r="F817" s="12"/>
      <c r="G817" s="12"/>
      <c r="H817" s="12"/>
      <c r="I817" s="12"/>
      <c r="J817" s="12"/>
      <c r="K817" s="12"/>
      <c r="L817" s="12"/>
      <c r="M817" s="9"/>
      <c r="N817" s="17"/>
      <c r="O817" s="17"/>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row>
    <row r="818" spans="1:86" x14ac:dyDescent="0.2">
      <c r="A818" s="9"/>
      <c r="B818" s="9"/>
      <c r="C818" s="9"/>
      <c r="D818" s="9"/>
      <c r="E818" s="9"/>
      <c r="F818" s="12"/>
      <c r="G818" s="12"/>
      <c r="H818" s="12"/>
      <c r="I818" s="12"/>
      <c r="J818" s="12"/>
      <c r="K818" s="12"/>
      <c r="L818" s="12"/>
      <c r="M818" s="9"/>
      <c r="N818" s="17"/>
      <c r="O818" s="17"/>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row>
    <row r="819" spans="1:86" x14ac:dyDescent="0.2">
      <c r="A819" s="9"/>
      <c r="B819" s="9"/>
      <c r="C819" s="9"/>
      <c r="D819" s="9"/>
      <c r="E819" s="9"/>
      <c r="F819" s="12"/>
      <c r="G819" s="12"/>
      <c r="H819" s="12"/>
      <c r="I819" s="12"/>
      <c r="J819" s="12"/>
      <c r="K819" s="12"/>
      <c r="L819" s="12"/>
      <c r="M819" s="9"/>
      <c r="N819" s="17"/>
      <c r="O819" s="17"/>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row>
    <row r="820" spans="1:86" x14ac:dyDescent="0.2">
      <c r="A820" s="9"/>
      <c r="B820" s="9"/>
      <c r="C820" s="9"/>
      <c r="D820" s="9"/>
      <c r="E820" s="9"/>
      <c r="F820" s="12"/>
      <c r="G820" s="12"/>
      <c r="H820" s="12"/>
      <c r="I820" s="12"/>
      <c r="J820" s="12"/>
      <c r="K820" s="12"/>
      <c r="L820" s="12"/>
      <c r="M820" s="9"/>
      <c r="N820" s="17"/>
      <c r="O820" s="17"/>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row>
    <row r="821" spans="1:86" x14ac:dyDescent="0.2">
      <c r="A821" s="9"/>
      <c r="B821" s="9"/>
      <c r="C821" s="9"/>
      <c r="D821" s="9"/>
      <c r="E821" s="9"/>
      <c r="F821" s="12"/>
      <c r="G821" s="12"/>
      <c r="H821" s="12"/>
      <c r="I821" s="12"/>
      <c r="J821" s="12"/>
      <c r="K821" s="12"/>
      <c r="L821" s="12"/>
      <c r="M821" s="9"/>
      <c r="N821" s="17"/>
      <c r="O821" s="17"/>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row>
    <row r="822" spans="1:86" x14ac:dyDescent="0.2">
      <c r="A822" s="9"/>
      <c r="B822" s="9"/>
      <c r="C822" s="9"/>
      <c r="D822" s="9"/>
      <c r="E822" s="9"/>
      <c r="F822" s="12"/>
      <c r="G822" s="12"/>
      <c r="H822" s="12"/>
      <c r="I822" s="12"/>
      <c r="J822" s="12"/>
      <c r="K822" s="12"/>
      <c r="L822" s="12"/>
      <c r="M822" s="9"/>
      <c r="N822" s="17"/>
      <c r="O822" s="17"/>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row>
    <row r="823" spans="1:86" x14ac:dyDescent="0.2">
      <c r="A823" s="9"/>
      <c r="B823" s="9"/>
      <c r="C823" s="9"/>
      <c r="D823" s="9"/>
      <c r="E823" s="9"/>
      <c r="F823" s="12"/>
      <c r="G823" s="12"/>
      <c r="H823" s="12"/>
      <c r="I823" s="12"/>
      <c r="J823" s="12"/>
      <c r="K823" s="12"/>
      <c r="L823" s="12"/>
      <c r="M823" s="9"/>
      <c r="N823" s="17"/>
      <c r="O823" s="17"/>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row>
    <row r="824" spans="1:86" x14ac:dyDescent="0.2">
      <c r="A824" s="9"/>
      <c r="B824" s="9"/>
      <c r="C824" s="9"/>
      <c r="D824" s="9"/>
      <c r="E824" s="9"/>
      <c r="F824" s="12"/>
      <c r="G824" s="12"/>
      <c r="H824" s="12"/>
      <c r="I824" s="12"/>
      <c r="J824" s="12"/>
      <c r="K824" s="12"/>
      <c r="L824" s="12"/>
      <c r="M824" s="9"/>
      <c r="N824" s="17"/>
      <c r="O824" s="17"/>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row>
    <row r="825" spans="1:86" x14ac:dyDescent="0.2">
      <c r="A825" s="9"/>
      <c r="B825" s="9"/>
      <c r="C825" s="9"/>
      <c r="D825" s="9"/>
      <c r="E825" s="9"/>
      <c r="F825" s="12"/>
      <c r="G825" s="12"/>
      <c r="H825" s="12"/>
      <c r="I825" s="12"/>
      <c r="J825" s="12"/>
      <c r="K825" s="12"/>
      <c r="L825" s="12"/>
      <c r="M825" s="9"/>
      <c r="N825" s="17"/>
      <c r="O825" s="17"/>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row>
    <row r="826" spans="1:86" x14ac:dyDescent="0.2">
      <c r="A826" s="9"/>
      <c r="B826" s="9"/>
      <c r="C826" s="9"/>
      <c r="D826" s="9"/>
      <c r="E826" s="9"/>
      <c r="F826" s="12"/>
      <c r="G826" s="12"/>
      <c r="H826" s="12"/>
      <c r="I826" s="12"/>
      <c r="J826" s="12"/>
      <c r="K826" s="12"/>
      <c r="L826" s="12"/>
      <c r="M826" s="9"/>
      <c r="N826" s="17"/>
      <c r="O826" s="17"/>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row>
    <row r="827" spans="1:86" x14ac:dyDescent="0.2">
      <c r="A827" s="9"/>
      <c r="B827" s="9"/>
      <c r="C827" s="9"/>
      <c r="D827" s="9"/>
      <c r="E827" s="9"/>
      <c r="F827" s="12"/>
      <c r="G827" s="12"/>
      <c r="H827" s="12"/>
      <c r="I827" s="12"/>
      <c r="J827" s="12"/>
      <c r="K827" s="12"/>
      <c r="L827" s="12"/>
      <c r="M827" s="9"/>
      <c r="N827" s="17"/>
      <c r="O827" s="17"/>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row>
    <row r="828" spans="1:86" x14ac:dyDescent="0.2">
      <c r="A828" s="9"/>
      <c r="B828" s="9"/>
      <c r="C828" s="9"/>
      <c r="D828" s="9"/>
      <c r="E828" s="9"/>
      <c r="F828" s="12"/>
      <c r="G828" s="12"/>
      <c r="H828" s="12"/>
      <c r="I828" s="12"/>
      <c r="J828" s="12"/>
      <c r="K828" s="12"/>
      <c r="L828" s="12"/>
      <c r="M828" s="9"/>
      <c r="N828" s="17"/>
      <c r="O828" s="17"/>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row>
    <row r="829" spans="1:86" x14ac:dyDescent="0.2">
      <c r="A829" s="9"/>
      <c r="B829" s="9"/>
      <c r="C829" s="9"/>
      <c r="D829" s="9"/>
      <c r="E829" s="9"/>
      <c r="F829" s="12"/>
      <c r="G829" s="12"/>
      <c r="H829" s="12"/>
      <c r="I829" s="12"/>
      <c r="J829" s="12"/>
      <c r="K829" s="12"/>
      <c r="L829" s="12"/>
      <c r="M829" s="9"/>
      <c r="N829" s="17"/>
      <c r="O829" s="17"/>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row>
    <row r="830" spans="1:86" x14ac:dyDescent="0.2">
      <c r="A830" s="9"/>
      <c r="B830" s="9"/>
      <c r="C830" s="9"/>
      <c r="D830" s="9"/>
      <c r="E830" s="9"/>
      <c r="F830" s="12"/>
      <c r="G830" s="12"/>
      <c r="H830" s="12"/>
      <c r="I830" s="12"/>
      <c r="J830" s="12"/>
      <c r="K830" s="12"/>
      <c r="L830" s="12"/>
      <c r="M830" s="9"/>
      <c r="N830" s="17"/>
      <c r="O830" s="17"/>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row>
    <row r="831" spans="1:86" x14ac:dyDescent="0.2">
      <c r="A831" s="9"/>
      <c r="B831" s="9"/>
      <c r="C831" s="9"/>
      <c r="D831" s="9"/>
      <c r="E831" s="9"/>
      <c r="F831" s="12"/>
      <c r="G831" s="12"/>
      <c r="H831" s="12"/>
      <c r="I831" s="12"/>
      <c r="J831" s="12"/>
      <c r="K831" s="12"/>
      <c r="L831" s="12"/>
      <c r="M831" s="9"/>
      <c r="N831" s="17"/>
      <c r="O831" s="17"/>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row>
    <row r="832" spans="1:86" x14ac:dyDescent="0.2">
      <c r="A832" s="9"/>
      <c r="B832" s="9"/>
      <c r="C832" s="9"/>
      <c r="D832" s="9"/>
      <c r="E832" s="9"/>
      <c r="F832" s="12"/>
      <c r="G832" s="12"/>
      <c r="H832" s="12"/>
      <c r="I832" s="12"/>
      <c r="J832" s="12"/>
      <c r="K832" s="12"/>
      <c r="L832" s="12"/>
      <c r="M832" s="9"/>
      <c r="N832" s="17"/>
      <c r="O832" s="17"/>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row>
    <row r="833" spans="1:86" x14ac:dyDescent="0.2">
      <c r="A833" s="9"/>
      <c r="B833" s="9"/>
      <c r="C833" s="9"/>
      <c r="D833" s="9"/>
      <c r="E833" s="9"/>
      <c r="F833" s="12"/>
      <c r="G833" s="12"/>
      <c r="H833" s="12"/>
      <c r="I833" s="12"/>
      <c r="J833" s="12"/>
      <c r="K833" s="12"/>
      <c r="L833" s="12"/>
      <c r="M833" s="9"/>
      <c r="N833" s="17"/>
      <c r="O833" s="17"/>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row>
    <row r="834" spans="1:86" x14ac:dyDescent="0.2">
      <c r="A834" s="9"/>
      <c r="B834" s="9"/>
      <c r="C834" s="9"/>
      <c r="D834" s="9"/>
      <c r="E834" s="9"/>
      <c r="F834" s="12"/>
      <c r="G834" s="12"/>
      <c r="H834" s="12"/>
      <c r="I834" s="12"/>
      <c r="J834" s="12"/>
      <c r="K834" s="12"/>
      <c r="L834" s="12"/>
      <c r="M834" s="9"/>
      <c r="N834" s="17"/>
      <c r="O834" s="17"/>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row>
    <row r="835" spans="1:86" x14ac:dyDescent="0.2">
      <c r="A835" s="9"/>
      <c r="B835" s="9"/>
      <c r="C835" s="9"/>
      <c r="D835" s="9"/>
      <c r="E835" s="9"/>
      <c r="F835" s="12"/>
      <c r="G835" s="12"/>
      <c r="H835" s="12"/>
      <c r="I835" s="12"/>
      <c r="J835" s="12"/>
      <c r="K835" s="12"/>
      <c r="L835" s="12"/>
      <c r="M835" s="9"/>
      <c r="N835" s="17"/>
      <c r="O835" s="17"/>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row>
    <row r="836" spans="1:86" x14ac:dyDescent="0.2">
      <c r="A836" s="9"/>
      <c r="B836" s="9"/>
      <c r="C836" s="9"/>
      <c r="D836" s="9"/>
      <c r="E836" s="9"/>
      <c r="F836" s="12"/>
      <c r="G836" s="12"/>
      <c r="H836" s="12"/>
      <c r="I836" s="12"/>
      <c r="J836" s="12"/>
      <c r="K836" s="12"/>
      <c r="L836" s="12"/>
      <c r="M836" s="9"/>
      <c r="N836" s="17"/>
      <c r="O836" s="17"/>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row>
    <row r="837" spans="1:86" x14ac:dyDescent="0.2">
      <c r="A837" s="9"/>
      <c r="B837" s="9"/>
      <c r="C837" s="9"/>
      <c r="D837" s="9"/>
      <c r="E837" s="9"/>
      <c r="F837" s="12"/>
      <c r="G837" s="12"/>
      <c r="H837" s="12"/>
      <c r="I837" s="12"/>
      <c r="J837" s="12"/>
      <c r="K837" s="12"/>
      <c r="L837" s="12"/>
      <c r="M837" s="9"/>
      <c r="N837" s="17"/>
      <c r="O837" s="17"/>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row>
    <row r="838" spans="1:86" x14ac:dyDescent="0.2">
      <c r="A838" s="9"/>
      <c r="B838" s="9"/>
      <c r="C838" s="9"/>
      <c r="D838" s="9"/>
      <c r="E838" s="9"/>
      <c r="F838" s="12"/>
      <c r="G838" s="12"/>
      <c r="H838" s="12"/>
      <c r="I838" s="12"/>
      <c r="J838" s="12"/>
      <c r="K838" s="12"/>
      <c r="L838" s="12"/>
      <c r="M838" s="9"/>
      <c r="N838" s="17"/>
      <c r="O838" s="17"/>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row>
    <row r="839" spans="1:86" x14ac:dyDescent="0.2">
      <c r="A839" s="9"/>
      <c r="B839" s="9"/>
      <c r="C839" s="9"/>
      <c r="D839" s="9"/>
      <c r="E839" s="9"/>
      <c r="F839" s="12"/>
      <c r="G839" s="12"/>
      <c r="H839" s="12"/>
      <c r="I839" s="12"/>
      <c r="J839" s="12"/>
      <c r="K839" s="12"/>
      <c r="L839" s="12"/>
      <c r="M839" s="9"/>
      <c r="N839" s="17"/>
      <c r="O839" s="17"/>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row>
    <row r="840" spans="1:86" x14ac:dyDescent="0.2">
      <c r="A840" s="9"/>
      <c r="B840" s="9"/>
      <c r="C840" s="9"/>
      <c r="D840" s="9"/>
      <c r="E840" s="9"/>
      <c r="F840" s="12"/>
      <c r="G840" s="12"/>
      <c r="H840" s="12"/>
      <c r="I840" s="12"/>
      <c r="J840" s="12"/>
      <c r="K840" s="12"/>
      <c r="L840" s="12"/>
      <c r="M840" s="9"/>
      <c r="N840" s="17"/>
      <c r="O840" s="17"/>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row>
    <row r="841" spans="1:86" x14ac:dyDescent="0.2">
      <c r="A841" s="9"/>
      <c r="B841" s="9"/>
      <c r="C841" s="9"/>
      <c r="D841" s="9"/>
      <c r="E841" s="9"/>
      <c r="F841" s="12"/>
      <c r="G841" s="12"/>
      <c r="H841" s="12"/>
      <c r="I841" s="12"/>
      <c r="J841" s="12"/>
      <c r="K841" s="12"/>
      <c r="L841" s="12"/>
      <c r="M841" s="9"/>
      <c r="N841" s="17"/>
      <c r="O841" s="17"/>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row>
    <row r="842" spans="1:86" x14ac:dyDescent="0.2">
      <c r="A842" s="9"/>
      <c r="B842" s="9"/>
      <c r="C842" s="9"/>
      <c r="D842" s="9"/>
      <c r="E842" s="9"/>
      <c r="F842" s="12"/>
      <c r="G842" s="12"/>
      <c r="H842" s="12"/>
      <c r="I842" s="12"/>
      <c r="J842" s="12"/>
      <c r="K842" s="12"/>
      <c r="L842" s="12"/>
      <c r="M842" s="9"/>
      <c r="N842" s="17"/>
      <c r="O842" s="17"/>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row>
    <row r="843" spans="1:86" x14ac:dyDescent="0.2">
      <c r="A843" s="9"/>
      <c r="B843" s="9"/>
      <c r="C843" s="9"/>
      <c r="D843" s="9"/>
      <c r="E843" s="9"/>
      <c r="F843" s="12"/>
      <c r="G843" s="12"/>
      <c r="H843" s="12"/>
      <c r="I843" s="12"/>
      <c r="J843" s="12"/>
      <c r="K843" s="12"/>
      <c r="L843" s="12"/>
      <c r="M843" s="9"/>
      <c r="N843" s="17"/>
      <c r="O843" s="17"/>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row>
    <row r="844" spans="1:86" x14ac:dyDescent="0.2">
      <c r="A844" s="9"/>
      <c r="B844" s="9"/>
      <c r="C844" s="9"/>
      <c r="D844" s="9"/>
      <c r="E844" s="9"/>
      <c r="F844" s="12"/>
      <c r="G844" s="12"/>
      <c r="H844" s="12"/>
      <c r="I844" s="12"/>
      <c r="J844" s="12"/>
      <c r="K844" s="12"/>
      <c r="L844" s="12"/>
      <c r="M844" s="9"/>
      <c r="N844" s="17"/>
      <c r="O844" s="17"/>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row>
    <row r="845" spans="1:86" x14ac:dyDescent="0.2">
      <c r="A845" s="9"/>
      <c r="B845" s="9"/>
      <c r="C845" s="9"/>
      <c r="D845" s="9"/>
      <c r="E845" s="9"/>
      <c r="F845" s="12"/>
      <c r="G845" s="12"/>
      <c r="H845" s="12"/>
      <c r="I845" s="12"/>
      <c r="J845" s="12"/>
      <c r="K845" s="12"/>
      <c r="L845" s="12"/>
      <c r="M845" s="9"/>
      <c r="N845" s="17"/>
      <c r="O845" s="17"/>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row>
    <row r="846" spans="1:86" x14ac:dyDescent="0.2">
      <c r="A846" s="9"/>
      <c r="B846" s="9"/>
      <c r="C846" s="9"/>
      <c r="D846" s="9"/>
      <c r="E846" s="9"/>
      <c r="F846" s="12"/>
      <c r="G846" s="12"/>
      <c r="H846" s="12"/>
      <c r="I846" s="12"/>
      <c r="J846" s="12"/>
      <c r="K846" s="12"/>
      <c r="L846" s="12"/>
      <c r="M846" s="9"/>
      <c r="N846" s="17"/>
      <c r="O846" s="17"/>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row>
    <row r="847" spans="1:86" x14ac:dyDescent="0.2">
      <c r="A847" s="9"/>
      <c r="B847" s="9"/>
      <c r="C847" s="9"/>
      <c r="D847" s="9"/>
      <c r="E847" s="9"/>
      <c r="F847" s="12"/>
      <c r="G847" s="12"/>
      <c r="H847" s="12"/>
      <c r="I847" s="12"/>
      <c r="J847" s="12"/>
      <c r="K847" s="12"/>
      <c r="L847" s="12"/>
      <c r="M847" s="9"/>
      <c r="N847" s="17"/>
      <c r="O847" s="17"/>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row>
    <row r="848" spans="1:86" x14ac:dyDescent="0.2">
      <c r="A848" s="9"/>
      <c r="B848" s="9"/>
      <c r="C848" s="9"/>
      <c r="D848" s="9"/>
      <c r="E848" s="9"/>
      <c r="F848" s="12"/>
      <c r="G848" s="12"/>
      <c r="H848" s="12"/>
      <c r="I848" s="12"/>
      <c r="J848" s="12"/>
      <c r="K848" s="12"/>
      <c r="L848" s="12"/>
      <c r="M848" s="9"/>
      <c r="N848" s="17"/>
      <c r="O848" s="17"/>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row>
    <row r="849" spans="1:86" x14ac:dyDescent="0.2">
      <c r="A849" s="9"/>
      <c r="B849" s="9"/>
      <c r="C849" s="9"/>
      <c r="D849" s="9"/>
      <c r="E849" s="9"/>
      <c r="F849" s="12"/>
      <c r="G849" s="12"/>
      <c r="H849" s="12"/>
      <c r="I849" s="12"/>
      <c r="J849" s="12"/>
      <c r="K849" s="12"/>
      <c r="L849" s="12"/>
      <c r="M849" s="9"/>
      <c r="N849" s="17"/>
      <c r="O849" s="17"/>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row>
    <row r="850" spans="1:86" x14ac:dyDescent="0.2">
      <c r="A850" s="9"/>
      <c r="B850" s="9"/>
      <c r="C850" s="9"/>
      <c r="D850" s="9"/>
      <c r="E850" s="9"/>
      <c r="F850" s="12"/>
      <c r="G850" s="12"/>
      <c r="H850" s="12"/>
      <c r="I850" s="12"/>
      <c r="J850" s="12"/>
      <c r="K850" s="12"/>
      <c r="L850" s="12"/>
      <c r="M850" s="9"/>
      <c r="N850" s="17"/>
      <c r="O850" s="17"/>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row>
    <row r="851" spans="1:86" x14ac:dyDescent="0.2">
      <c r="A851" s="9"/>
      <c r="B851" s="9"/>
      <c r="C851" s="9"/>
      <c r="D851" s="9"/>
      <c r="E851" s="9"/>
      <c r="F851" s="12"/>
      <c r="G851" s="12"/>
      <c r="H851" s="12"/>
      <c r="I851" s="12"/>
      <c r="J851" s="12"/>
      <c r="K851" s="12"/>
      <c r="L851" s="12"/>
      <c r="M851" s="9"/>
      <c r="N851" s="17"/>
      <c r="O851" s="17"/>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row>
    <row r="852" spans="1:86" x14ac:dyDescent="0.2">
      <c r="A852" s="9"/>
      <c r="B852" s="9"/>
      <c r="C852" s="9"/>
      <c r="D852" s="9"/>
      <c r="E852" s="9"/>
      <c r="F852" s="12"/>
      <c r="G852" s="12"/>
      <c r="H852" s="12"/>
      <c r="I852" s="12"/>
      <c r="J852" s="12"/>
      <c r="K852" s="12"/>
      <c r="L852" s="12"/>
      <c r="M852" s="9"/>
      <c r="N852" s="17"/>
      <c r="O852" s="17"/>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row>
    <row r="853" spans="1:86" x14ac:dyDescent="0.2">
      <c r="A853" s="9"/>
      <c r="B853" s="9"/>
      <c r="C853" s="9"/>
      <c r="D853" s="9"/>
      <c r="E853" s="9"/>
      <c r="F853" s="12"/>
      <c r="G853" s="12"/>
      <c r="H853" s="12"/>
      <c r="I853" s="12"/>
      <c r="J853" s="12"/>
      <c r="K853" s="12"/>
      <c r="L853" s="12"/>
      <c r="M853" s="9"/>
      <c r="N853" s="17"/>
      <c r="O853" s="17"/>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row>
    <row r="854" spans="1:86" x14ac:dyDescent="0.2">
      <c r="A854" s="9"/>
      <c r="B854" s="9"/>
      <c r="C854" s="9"/>
      <c r="D854" s="9"/>
      <c r="E854" s="9"/>
      <c r="F854" s="12"/>
      <c r="G854" s="12"/>
      <c r="H854" s="12"/>
      <c r="I854" s="12"/>
      <c r="J854" s="12"/>
      <c r="K854" s="12"/>
      <c r="L854" s="12"/>
      <c r="M854" s="9"/>
      <c r="N854" s="17"/>
      <c r="O854" s="17"/>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row>
    <row r="855" spans="1:86" x14ac:dyDescent="0.2">
      <c r="A855" s="9"/>
      <c r="B855" s="9"/>
      <c r="C855" s="9"/>
      <c r="D855" s="9"/>
      <c r="E855" s="9"/>
      <c r="F855" s="12"/>
      <c r="G855" s="12"/>
      <c r="H855" s="12"/>
      <c r="I855" s="12"/>
      <c r="J855" s="12"/>
      <c r="K855" s="12"/>
      <c r="L855" s="12"/>
      <c r="M855" s="9"/>
      <c r="N855" s="17"/>
      <c r="O855" s="17"/>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row>
    <row r="856" spans="1:86" x14ac:dyDescent="0.2">
      <c r="A856" s="9"/>
      <c r="B856" s="9"/>
      <c r="C856" s="9"/>
      <c r="D856" s="9"/>
      <c r="E856" s="9"/>
      <c r="F856" s="12"/>
      <c r="G856" s="12"/>
      <c r="H856" s="12"/>
      <c r="I856" s="12"/>
      <c r="J856" s="12"/>
      <c r="K856" s="12"/>
      <c r="L856" s="12"/>
      <c r="M856" s="9"/>
      <c r="N856" s="17"/>
      <c r="O856" s="17"/>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row>
    <row r="857" spans="1:86" x14ac:dyDescent="0.2">
      <c r="A857" s="9"/>
      <c r="B857" s="9"/>
      <c r="C857" s="9"/>
      <c r="D857" s="9"/>
      <c r="E857" s="9"/>
      <c r="F857" s="12"/>
      <c r="G857" s="12"/>
      <c r="H857" s="12"/>
      <c r="I857" s="12"/>
      <c r="J857" s="12"/>
      <c r="K857" s="12"/>
      <c r="L857" s="12"/>
      <c r="M857" s="9"/>
      <c r="N857" s="17"/>
      <c r="O857" s="17"/>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row>
    <row r="858" spans="1:86" x14ac:dyDescent="0.2">
      <c r="A858" s="9"/>
      <c r="B858" s="9"/>
      <c r="C858" s="9"/>
      <c r="D858" s="9"/>
      <c r="E858" s="9"/>
      <c r="F858" s="12"/>
      <c r="G858" s="12"/>
      <c r="H858" s="12"/>
      <c r="I858" s="12"/>
      <c r="J858" s="12"/>
      <c r="K858" s="12"/>
      <c r="L858" s="12"/>
      <c r="M858" s="9"/>
      <c r="N858" s="17"/>
      <c r="O858" s="17"/>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row>
    <row r="859" spans="1:86" x14ac:dyDescent="0.2">
      <c r="A859" s="9"/>
      <c r="B859" s="9"/>
      <c r="C859" s="9"/>
      <c r="D859" s="9"/>
      <c r="E859" s="9"/>
      <c r="F859" s="12"/>
      <c r="G859" s="12"/>
      <c r="H859" s="12"/>
      <c r="I859" s="12"/>
      <c r="J859" s="12"/>
      <c r="K859" s="12"/>
      <c r="L859" s="12"/>
      <c r="M859" s="9"/>
      <c r="N859" s="17"/>
      <c r="O859" s="17"/>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row>
    <row r="860" spans="1:86" x14ac:dyDescent="0.2">
      <c r="A860" s="9"/>
      <c r="B860" s="9"/>
      <c r="C860" s="9"/>
      <c r="D860" s="9"/>
      <c r="E860" s="9"/>
      <c r="F860" s="12"/>
      <c r="G860" s="12"/>
      <c r="H860" s="12"/>
      <c r="I860" s="12"/>
      <c r="J860" s="12"/>
      <c r="K860" s="12"/>
      <c r="L860" s="12"/>
      <c r="M860" s="9"/>
      <c r="N860" s="17"/>
      <c r="O860" s="17"/>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row>
    <row r="861" spans="1:86" x14ac:dyDescent="0.2">
      <c r="A861" s="9"/>
      <c r="B861" s="9"/>
      <c r="C861" s="9"/>
      <c r="D861" s="9"/>
      <c r="E861" s="9"/>
      <c r="F861" s="12"/>
      <c r="G861" s="12"/>
      <c r="H861" s="12"/>
      <c r="I861" s="12"/>
      <c r="J861" s="12"/>
      <c r="K861" s="12"/>
      <c r="L861" s="12"/>
      <c r="M861" s="9"/>
      <c r="N861" s="17"/>
      <c r="O861" s="17"/>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row>
    <row r="862" spans="1:86" x14ac:dyDescent="0.2">
      <c r="A862" s="9"/>
      <c r="B862" s="9"/>
      <c r="C862" s="9"/>
      <c r="D862" s="9"/>
      <c r="E862" s="9"/>
      <c r="F862" s="12"/>
      <c r="G862" s="12"/>
      <c r="H862" s="12"/>
      <c r="I862" s="12"/>
      <c r="J862" s="12"/>
      <c r="K862" s="12"/>
      <c r="L862" s="12"/>
      <c r="M862" s="9"/>
      <c r="N862" s="17"/>
      <c r="O862" s="17"/>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row>
    <row r="863" spans="1:86" x14ac:dyDescent="0.2">
      <c r="A863" s="9"/>
      <c r="B863" s="9"/>
      <c r="C863" s="9"/>
      <c r="D863" s="9"/>
      <c r="E863" s="9"/>
      <c r="F863" s="12"/>
      <c r="G863" s="12"/>
      <c r="H863" s="12"/>
      <c r="I863" s="12"/>
      <c r="J863" s="12"/>
      <c r="K863" s="12"/>
      <c r="L863" s="12"/>
      <c r="M863" s="9"/>
      <c r="N863" s="17"/>
      <c r="O863" s="17"/>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row>
    <row r="864" spans="1:86" x14ac:dyDescent="0.2">
      <c r="A864" s="9"/>
      <c r="B864" s="9"/>
      <c r="C864" s="9"/>
      <c r="D864" s="9"/>
      <c r="E864" s="9"/>
      <c r="F864" s="12"/>
      <c r="G864" s="12"/>
      <c r="H864" s="12"/>
      <c r="I864" s="12"/>
      <c r="J864" s="12"/>
      <c r="K864" s="12"/>
      <c r="L864" s="12"/>
      <c r="M864" s="9"/>
      <c r="N864" s="17"/>
      <c r="O864" s="17"/>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row>
    <row r="865" spans="1:86" x14ac:dyDescent="0.2">
      <c r="A865" s="9"/>
      <c r="B865" s="9"/>
      <c r="C865" s="9"/>
      <c r="D865" s="9"/>
      <c r="E865" s="9"/>
      <c r="F865" s="12"/>
      <c r="G865" s="12"/>
      <c r="H865" s="12"/>
      <c r="I865" s="12"/>
      <c r="J865" s="12"/>
      <c r="K865" s="12"/>
      <c r="L865" s="12"/>
      <c r="M865" s="9"/>
      <c r="N865" s="17"/>
      <c r="O865" s="17"/>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row>
    <row r="866" spans="1:86" x14ac:dyDescent="0.2">
      <c r="A866" s="9"/>
      <c r="B866" s="9"/>
      <c r="C866" s="9"/>
      <c r="D866" s="9"/>
      <c r="E866" s="9"/>
      <c r="F866" s="12"/>
      <c r="G866" s="12"/>
      <c r="H866" s="12"/>
      <c r="I866" s="12"/>
      <c r="J866" s="12"/>
      <c r="K866" s="12"/>
      <c r="L866" s="12"/>
      <c r="M866" s="9"/>
      <c r="N866" s="17"/>
      <c r="O866" s="17"/>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row>
    <row r="867" spans="1:86" x14ac:dyDescent="0.2">
      <c r="A867" s="9"/>
      <c r="B867" s="9"/>
      <c r="C867" s="9"/>
      <c r="D867" s="9"/>
      <c r="E867" s="9"/>
      <c r="F867" s="12"/>
      <c r="G867" s="12"/>
      <c r="H867" s="12"/>
      <c r="I867" s="12"/>
      <c r="J867" s="12"/>
      <c r="K867" s="12"/>
      <c r="L867" s="12"/>
      <c r="M867" s="9"/>
      <c r="N867" s="17"/>
      <c r="O867" s="17"/>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row>
    <row r="868" spans="1:86" x14ac:dyDescent="0.2">
      <c r="A868" s="9"/>
      <c r="B868" s="9"/>
      <c r="C868" s="9"/>
      <c r="D868" s="9"/>
      <c r="E868" s="9"/>
      <c r="F868" s="12"/>
      <c r="G868" s="12"/>
      <c r="H868" s="12"/>
      <c r="I868" s="12"/>
      <c r="J868" s="12"/>
      <c r="K868" s="12"/>
      <c r="L868" s="12"/>
      <c r="M868" s="9"/>
      <c r="N868" s="17"/>
      <c r="O868" s="17"/>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row>
    <row r="869" spans="1:86" x14ac:dyDescent="0.2">
      <c r="A869" s="9"/>
      <c r="B869" s="9"/>
      <c r="C869" s="9"/>
      <c r="D869" s="9"/>
      <c r="E869" s="9"/>
      <c r="F869" s="12"/>
      <c r="G869" s="12"/>
      <c r="H869" s="12"/>
      <c r="I869" s="12"/>
      <c r="J869" s="12"/>
      <c r="K869" s="12"/>
      <c r="L869" s="12"/>
      <c r="M869" s="9"/>
      <c r="N869" s="17"/>
      <c r="O869" s="17"/>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row>
    <row r="870" spans="1:86" x14ac:dyDescent="0.2">
      <c r="A870" s="9"/>
      <c r="B870" s="9"/>
      <c r="C870" s="9"/>
      <c r="D870" s="9"/>
      <c r="E870" s="9"/>
      <c r="F870" s="12"/>
      <c r="G870" s="12"/>
      <c r="H870" s="12"/>
      <c r="I870" s="12"/>
      <c r="J870" s="12"/>
      <c r="K870" s="12"/>
      <c r="L870" s="12"/>
      <c r="M870" s="9"/>
      <c r="N870" s="17"/>
      <c r="O870" s="17"/>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row>
    <row r="871" spans="1:86" x14ac:dyDescent="0.2">
      <c r="A871" s="9"/>
      <c r="B871" s="9"/>
      <c r="C871" s="9"/>
      <c r="D871" s="9"/>
      <c r="E871" s="9"/>
      <c r="F871" s="12"/>
      <c r="G871" s="12"/>
      <c r="H871" s="12"/>
      <c r="I871" s="12"/>
      <c r="J871" s="12"/>
      <c r="K871" s="12"/>
      <c r="L871" s="12"/>
      <c r="M871" s="9"/>
      <c r="N871" s="17"/>
      <c r="O871" s="17"/>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row>
    <row r="872" spans="1:86" x14ac:dyDescent="0.2">
      <c r="A872" s="9"/>
      <c r="B872" s="9"/>
      <c r="C872" s="9"/>
      <c r="D872" s="9"/>
      <c r="E872" s="9"/>
      <c r="F872" s="12"/>
      <c r="G872" s="12"/>
      <c r="H872" s="12"/>
      <c r="I872" s="12"/>
      <c r="J872" s="12"/>
      <c r="K872" s="12"/>
      <c r="L872" s="12"/>
      <c r="M872" s="9"/>
      <c r="N872" s="17"/>
      <c r="O872" s="17"/>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row>
    <row r="873" spans="1:86" x14ac:dyDescent="0.2">
      <c r="A873" s="9"/>
      <c r="B873" s="9"/>
      <c r="C873" s="9"/>
      <c r="D873" s="9"/>
      <c r="E873" s="9"/>
      <c r="F873" s="12"/>
      <c r="G873" s="12"/>
      <c r="H873" s="12"/>
      <c r="I873" s="12"/>
      <c r="J873" s="12"/>
      <c r="K873" s="12"/>
      <c r="L873" s="12"/>
      <c r="M873" s="9"/>
      <c r="N873" s="17"/>
      <c r="O873" s="17"/>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row>
    <row r="874" spans="1:86" x14ac:dyDescent="0.2">
      <c r="A874" s="9"/>
      <c r="B874" s="9"/>
      <c r="C874" s="9"/>
      <c r="D874" s="9"/>
      <c r="E874" s="9"/>
      <c r="F874" s="12"/>
      <c r="G874" s="12"/>
      <c r="H874" s="12"/>
      <c r="I874" s="12"/>
      <c r="J874" s="12"/>
      <c r="K874" s="12"/>
      <c r="L874" s="12"/>
      <c r="M874" s="9"/>
      <c r="N874" s="17"/>
      <c r="O874" s="17"/>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row>
    <row r="875" spans="1:86" x14ac:dyDescent="0.2">
      <c r="A875" s="9"/>
      <c r="B875" s="9"/>
      <c r="C875" s="9"/>
      <c r="D875" s="9"/>
      <c r="E875" s="9"/>
      <c r="F875" s="12"/>
      <c r="G875" s="12"/>
      <c r="H875" s="12"/>
      <c r="I875" s="12"/>
      <c r="J875" s="12"/>
      <c r="K875" s="12"/>
      <c r="L875" s="12"/>
      <c r="M875" s="9"/>
      <c r="N875" s="17"/>
      <c r="O875" s="17"/>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row>
    <row r="876" spans="1:86" x14ac:dyDescent="0.2">
      <c r="A876" s="9"/>
      <c r="B876" s="9"/>
      <c r="C876" s="9"/>
      <c r="D876" s="9"/>
      <c r="E876" s="9"/>
      <c r="F876" s="12"/>
      <c r="G876" s="12"/>
      <c r="H876" s="12"/>
      <c r="I876" s="12"/>
      <c r="J876" s="12"/>
      <c r="K876" s="12"/>
      <c r="L876" s="12"/>
      <c r="M876" s="9"/>
      <c r="N876" s="17"/>
      <c r="O876" s="17"/>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row>
    <row r="877" spans="1:86" x14ac:dyDescent="0.2">
      <c r="A877" s="9"/>
      <c r="B877" s="9"/>
      <c r="C877" s="9"/>
      <c r="D877" s="9"/>
      <c r="E877" s="9"/>
      <c r="F877" s="12"/>
      <c r="G877" s="12"/>
      <c r="H877" s="12"/>
      <c r="I877" s="12"/>
      <c r="J877" s="12"/>
      <c r="K877" s="12"/>
      <c r="L877" s="12"/>
      <c r="M877" s="9"/>
      <c r="N877" s="17"/>
      <c r="O877" s="17"/>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row>
    <row r="878" spans="1:86" x14ac:dyDescent="0.2">
      <c r="A878" s="9"/>
      <c r="B878" s="9"/>
      <c r="C878" s="9"/>
      <c r="D878" s="9"/>
      <c r="E878" s="9"/>
      <c r="F878" s="12"/>
      <c r="G878" s="12"/>
      <c r="H878" s="12"/>
      <c r="I878" s="12"/>
      <c r="J878" s="12"/>
      <c r="K878" s="12"/>
      <c r="L878" s="12"/>
      <c r="M878" s="9"/>
      <c r="N878" s="17"/>
      <c r="O878" s="17"/>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row>
    <row r="879" spans="1:86" x14ac:dyDescent="0.2">
      <c r="A879" s="9"/>
      <c r="B879" s="9"/>
      <c r="C879" s="9"/>
      <c r="D879" s="9"/>
      <c r="E879" s="9"/>
      <c r="F879" s="12"/>
      <c r="G879" s="12"/>
      <c r="H879" s="12"/>
      <c r="I879" s="12"/>
      <c r="J879" s="12"/>
      <c r="K879" s="12"/>
      <c r="L879" s="12"/>
      <c r="M879" s="9"/>
      <c r="N879" s="17"/>
      <c r="O879" s="17"/>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row>
    <row r="880" spans="1:86" x14ac:dyDescent="0.2">
      <c r="A880" s="9"/>
      <c r="B880" s="9"/>
      <c r="C880" s="9"/>
      <c r="D880" s="9"/>
      <c r="E880" s="9"/>
      <c r="F880" s="12"/>
      <c r="G880" s="12"/>
      <c r="H880" s="12"/>
      <c r="I880" s="12"/>
      <c r="J880" s="12"/>
      <c r="K880" s="12"/>
      <c r="L880" s="12"/>
      <c r="M880" s="9"/>
      <c r="N880" s="17"/>
      <c r="O880" s="17"/>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row>
    <row r="881" spans="1:86" x14ac:dyDescent="0.2">
      <c r="A881" s="9"/>
      <c r="B881" s="9"/>
      <c r="C881" s="9"/>
      <c r="D881" s="9"/>
      <c r="E881" s="9"/>
      <c r="F881" s="12"/>
      <c r="G881" s="12"/>
      <c r="H881" s="12"/>
      <c r="I881" s="12"/>
      <c r="J881" s="12"/>
      <c r="K881" s="12"/>
      <c r="L881" s="12"/>
      <c r="M881" s="9"/>
      <c r="N881" s="17"/>
      <c r="O881" s="17"/>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row>
    <row r="882" spans="1:86" x14ac:dyDescent="0.2">
      <c r="A882" s="9"/>
      <c r="B882" s="9"/>
      <c r="C882" s="9"/>
      <c r="D882" s="9"/>
      <c r="E882" s="9"/>
      <c r="F882" s="12"/>
      <c r="G882" s="12"/>
      <c r="H882" s="12"/>
      <c r="I882" s="12"/>
      <c r="J882" s="12"/>
      <c r="K882" s="12"/>
      <c r="L882" s="12"/>
      <c r="M882" s="9"/>
      <c r="N882" s="17"/>
      <c r="O882" s="17"/>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row>
    <row r="883" spans="1:86" x14ac:dyDescent="0.2">
      <c r="A883" s="9"/>
      <c r="B883" s="9"/>
      <c r="C883" s="9"/>
      <c r="D883" s="9"/>
      <c r="E883" s="9"/>
      <c r="F883" s="12"/>
      <c r="G883" s="12"/>
      <c r="H883" s="12"/>
      <c r="I883" s="12"/>
      <c r="J883" s="12"/>
      <c r="K883" s="12"/>
      <c r="L883" s="12"/>
      <c r="M883" s="9"/>
      <c r="N883" s="17"/>
      <c r="O883" s="17"/>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row>
    <row r="884" spans="1:86" x14ac:dyDescent="0.2">
      <c r="A884" s="9"/>
      <c r="B884" s="9"/>
      <c r="C884" s="9"/>
      <c r="D884" s="9"/>
      <c r="E884" s="9"/>
      <c r="F884" s="12"/>
      <c r="G884" s="12"/>
      <c r="H884" s="12"/>
      <c r="I884" s="12"/>
      <c r="J884" s="12"/>
      <c r="K884" s="12"/>
      <c r="L884" s="12"/>
      <c r="M884" s="9"/>
      <c r="N884" s="17"/>
      <c r="O884" s="17"/>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row>
    <row r="885" spans="1:86" x14ac:dyDescent="0.2">
      <c r="A885" s="9"/>
      <c r="B885" s="9"/>
      <c r="C885" s="9"/>
      <c r="D885" s="9"/>
      <c r="E885" s="9"/>
      <c r="F885" s="12"/>
      <c r="G885" s="12"/>
      <c r="H885" s="12"/>
      <c r="I885" s="12"/>
      <c r="J885" s="12"/>
      <c r="K885" s="12"/>
      <c r="L885" s="12"/>
      <c r="M885" s="9"/>
      <c r="N885" s="17"/>
      <c r="O885" s="17"/>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row>
    <row r="886" spans="1:86" x14ac:dyDescent="0.2">
      <c r="A886" s="9"/>
      <c r="B886" s="9"/>
      <c r="C886" s="9"/>
      <c r="D886" s="9"/>
      <c r="E886" s="9"/>
      <c r="F886" s="12"/>
      <c r="G886" s="12"/>
      <c r="H886" s="12"/>
      <c r="I886" s="12"/>
      <c r="J886" s="12"/>
      <c r="K886" s="12"/>
      <c r="L886" s="12"/>
      <c r="M886" s="9"/>
      <c r="N886" s="17"/>
      <c r="O886" s="17"/>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row>
    <row r="887" spans="1:86" x14ac:dyDescent="0.2">
      <c r="A887" s="9"/>
      <c r="B887" s="9"/>
      <c r="C887" s="9"/>
      <c r="D887" s="9"/>
      <c r="E887" s="9"/>
      <c r="F887" s="12"/>
      <c r="G887" s="12"/>
      <c r="H887" s="12"/>
      <c r="I887" s="12"/>
      <c r="J887" s="12"/>
      <c r="K887" s="12"/>
      <c r="L887" s="12"/>
      <c r="M887" s="9"/>
      <c r="N887" s="17"/>
      <c r="O887" s="17"/>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row>
    <row r="888" spans="1:86" x14ac:dyDescent="0.2">
      <c r="A888" s="9"/>
      <c r="B888" s="9"/>
      <c r="C888" s="9"/>
      <c r="D888" s="9"/>
      <c r="E888" s="9"/>
      <c r="F888" s="12"/>
      <c r="G888" s="12"/>
      <c r="H888" s="12"/>
      <c r="I888" s="12"/>
      <c r="J888" s="12"/>
      <c r="K888" s="12"/>
      <c r="L888" s="12"/>
      <c r="M888" s="9"/>
      <c r="N888" s="17"/>
      <c r="O888" s="17"/>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row>
    <row r="889" spans="1:86" x14ac:dyDescent="0.2">
      <c r="A889" s="9"/>
      <c r="B889" s="9"/>
      <c r="C889" s="9"/>
      <c r="D889" s="9"/>
      <c r="E889" s="9"/>
      <c r="F889" s="12"/>
      <c r="G889" s="12"/>
      <c r="H889" s="12"/>
      <c r="I889" s="12"/>
      <c r="J889" s="12"/>
      <c r="K889" s="12"/>
      <c r="L889" s="12"/>
      <c r="M889" s="9"/>
      <c r="N889" s="17"/>
      <c r="O889" s="17"/>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row>
    <row r="890" spans="1:86" x14ac:dyDescent="0.2">
      <c r="A890" s="9"/>
      <c r="B890" s="9"/>
      <c r="C890" s="9"/>
      <c r="D890" s="9"/>
      <c r="E890" s="9"/>
      <c r="F890" s="12"/>
      <c r="G890" s="12"/>
      <c r="H890" s="12"/>
      <c r="I890" s="12"/>
      <c r="J890" s="12"/>
      <c r="K890" s="12"/>
      <c r="L890" s="12"/>
      <c r="M890" s="9"/>
      <c r="N890" s="17"/>
      <c r="O890" s="17"/>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row>
    <row r="891" spans="1:86" x14ac:dyDescent="0.2">
      <c r="A891" s="9"/>
      <c r="B891" s="9"/>
      <c r="C891" s="9"/>
      <c r="D891" s="9"/>
      <c r="E891" s="9"/>
      <c r="F891" s="12"/>
      <c r="G891" s="12"/>
      <c r="H891" s="12"/>
      <c r="I891" s="12"/>
      <c r="J891" s="12"/>
      <c r="K891" s="12"/>
      <c r="L891" s="12"/>
      <c r="M891" s="9"/>
      <c r="N891" s="17"/>
      <c r="O891" s="17"/>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row>
    <row r="892" spans="1:86" x14ac:dyDescent="0.2">
      <c r="A892" s="9"/>
      <c r="B892" s="9"/>
      <c r="C892" s="9"/>
      <c r="D892" s="9"/>
      <c r="E892" s="9"/>
      <c r="F892" s="12"/>
      <c r="G892" s="12"/>
      <c r="H892" s="12"/>
      <c r="I892" s="12"/>
      <c r="J892" s="12"/>
      <c r="K892" s="12"/>
      <c r="L892" s="12"/>
      <c r="M892" s="9"/>
      <c r="N892" s="17"/>
      <c r="O892" s="17"/>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row>
    <row r="893" spans="1:86" x14ac:dyDescent="0.2">
      <c r="A893" s="9"/>
      <c r="B893" s="9"/>
      <c r="C893" s="9"/>
      <c r="D893" s="9"/>
      <c r="E893" s="9"/>
      <c r="F893" s="12"/>
      <c r="G893" s="12"/>
      <c r="H893" s="12"/>
      <c r="I893" s="12"/>
      <c r="J893" s="12"/>
      <c r="K893" s="12"/>
      <c r="L893" s="12"/>
      <c r="M893" s="9"/>
      <c r="N893" s="17"/>
      <c r="O893" s="17"/>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row>
    <row r="894" spans="1:86" x14ac:dyDescent="0.2">
      <c r="A894" s="9"/>
      <c r="B894" s="9"/>
      <c r="C894" s="9"/>
      <c r="D894" s="9"/>
      <c r="E894" s="9"/>
      <c r="F894" s="12"/>
      <c r="G894" s="12"/>
      <c r="H894" s="12"/>
      <c r="I894" s="12"/>
      <c r="J894" s="12"/>
      <c r="K894" s="12"/>
      <c r="L894" s="12"/>
      <c r="M894" s="9"/>
      <c r="N894" s="17"/>
      <c r="O894" s="17"/>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row>
    <row r="895" spans="1:86" x14ac:dyDescent="0.2">
      <c r="A895" s="9"/>
      <c r="B895" s="9"/>
      <c r="C895" s="9"/>
      <c r="D895" s="9"/>
      <c r="E895" s="9"/>
      <c r="F895" s="12"/>
      <c r="G895" s="12"/>
      <c r="H895" s="12"/>
      <c r="I895" s="12"/>
      <c r="J895" s="12"/>
      <c r="K895" s="12"/>
      <c r="L895" s="12"/>
      <c r="M895" s="9"/>
      <c r="N895" s="17"/>
      <c r="O895" s="17"/>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row>
    <row r="896" spans="1:86" x14ac:dyDescent="0.2">
      <c r="A896" s="9"/>
      <c r="B896" s="9"/>
      <c r="C896" s="9"/>
      <c r="D896" s="9"/>
      <c r="E896" s="9"/>
      <c r="F896" s="12"/>
      <c r="G896" s="12"/>
      <c r="H896" s="12"/>
      <c r="I896" s="12"/>
      <c r="J896" s="12"/>
      <c r="K896" s="12"/>
      <c r="L896" s="12"/>
      <c r="M896" s="9"/>
      <c r="N896" s="17"/>
      <c r="O896" s="17"/>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row>
    <row r="897" spans="1:86" x14ac:dyDescent="0.2">
      <c r="A897" s="9"/>
      <c r="B897" s="9"/>
      <c r="C897" s="9"/>
      <c r="D897" s="9"/>
      <c r="E897" s="9"/>
      <c r="F897" s="12"/>
      <c r="G897" s="12"/>
      <c r="H897" s="12"/>
      <c r="I897" s="12"/>
      <c r="J897" s="12"/>
      <c r="K897" s="12"/>
      <c r="L897" s="12"/>
      <c r="M897" s="9"/>
      <c r="N897" s="17"/>
      <c r="O897" s="17"/>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row>
    <row r="898" spans="1:86" x14ac:dyDescent="0.2">
      <c r="A898" s="9"/>
      <c r="B898" s="9"/>
      <c r="C898" s="9"/>
      <c r="D898" s="9"/>
      <c r="E898" s="9"/>
      <c r="F898" s="12"/>
      <c r="G898" s="12"/>
      <c r="H898" s="12"/>
      <c r="I898" s="12"/>
      <c r="J898" s="12"/>
      <c r="K898" s="12"/>
      <c r="L898" s="12"/>
      <c r="M898" s="9"/>
      <c r="N898" s="17"/>
      <c r="O898" s="17"/>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row>
    <row r="899" spans="1:86" x14ac:dyDescent="0.2">
      <c r="A899" s="9"/>
      <c r="B899" s="9"/>
      <c r="C899" s="9"/>
      <c r="D899" s="9"/>
      <c r="E899" s="9"/>
      <c r="F899" s="12"/>
      <c r="G899" s="12"/>
      <c r="H899" s="12"/>
      <c r="I899" s="12"/>
      <c r="J899" s="12"/>
      <c r="K899" s="12"/>
      <c r="L899" s="12"/>
      <c r="M899" s="9"/>
      <c r="N899" s="17"/>
      <c r="O899" s="17"/>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row>
    <row r="900" spans="1:86" x14ac:dyDescent="0.2">
      <c r="A900" s="9"/>
      <c r="B900" s="9"/>
      <c r="C900" s="9"/>
      <c r="D900" s="9"/>
      <c r="E900" s="9"/>
      <c r="F900" s="12"/>
      <c r="G900" s="12"/>
      <c r="H900" s="12"/>
      <c r="I900" s="12"/>
      <c r="J900" s="12"/>
      <c r="K900" s="12"/>
      <c r="L900" s="12"/>
      <c r="M900" s="9"/>
      <c r="N900" s="17"/>
      <c r="O900" s="17"/>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row>
    <row r="901" spans="1:86" x14ac:dyDescent="0.2">
      <c r="A901" s="9"/>
      <c r="B901" s="9"/>
      <c r="C901" s="9"/>
      <c r="D901" s="9"/>
      <c r="E901" s="9"/>
      <c r="F901" s="12"/>
      <c r="G901" s="12"/>
      <c r="H901" s="12"/>
      <c r="I901" s="12"/>
      <c r="J901" s="12"/>
      <c r="K901" s="12"/>
      <c r="L901" s="12"/>
      <c r="M901" s="9"/>
      <c r="N901" s="17"/>
      <c r="O901" s="17"/>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row>
    <row r="902" spans="1:86" x14ac:dyDescent="0.2">
      <c r="A902" s="9"/>
      <c r="B902" s="9"/>
      <c r="C902" s="9"/>
      <c r="D902" s="9"/>
      <c r="E902" s="9"/>
      <c r="F902" s="12"/>
      <c r="G902" s="12"/>
      <c r="H902" s="12"/>
      <c r="I902" s="12"/>
      <c r="J902" s="12"/>
      <c r="K902" s="12"/>
      <c r="L902" s="12"/>
      <c r="M902" s="9"/>
      <c r="N902" s="17"/>
      <c r="O902" s="17"/>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row>
    <row r="903" spans="1:86" x14ac:dyDescent="0.2">
      <c r="A903" s="9"/>
      <c r="B903" s="9"/>
      <c r="C903" s="9"/>
      <c r="D903" s="9"/>
      <c r="E903" s="9"/>
      <c r="F903" s="12"/>
      <c r="G903" s="12"/>
      <c r="H903" s="12"/>
      <c r="I903" s="12"/>
      <c r="J903" s="12"/>
      <c r="K903" s="12"/>
      <c r="L903" s="12"/>
      <c r="M903" s="9"/>
      <c r="N903" s="17"/>
      <c r="O903" s="17"/>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row>
    <row r="904" spans="1:86" x14ac:dyDescent="0.2">
      <c r="A904" s="9"/>
      <c r="B904" s="9"/>
      <c r="C904" s="9"/>
      <c r="D904" s="9"/>
      <c r="E904" s="9"/>
      <c r="F904" s="12"/>
      <c r="G904" s="12"/>
      <c r="H904" s="12"/>
      <c r="I904" s="12"/>
      <c r="J904" s="12"/>
      <c r="K904" s="12"/>
      <c r="L904" s="12"/>
      <c r="M904" s="9"/>
      <c r="N904" s="17"/>
      <c r="O904" s="17"/>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row>
    <row r="905" spans="1:86" x14ac:dyDescent="0.2">
      <c r="A905" s="9"/>
      <c r="B905" s="9"/>
      <c r="C905" s="9"/>
      <c r="D905" s="9"/>
      <c r="E905" s="9"/>
      <c r="F905" s="12"/>
      <c r="G905" s="12"/>
      <c r="H905" s="12"/>
      <c r="I905" s="12"/>
      <c r="J905" s="12"/>
      <c r="K905" s="12"/>
      <c r="L905" s="12"/>
      <c r="M905" s="9"/>
      <c r="N905" s="17"/>
      <c r="O905" s="17"/>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row>
    <row r="906" spans="1:86" x14ac:dyDescent="0.2">
      <c r="A906" s="9"/>
      <c r="B906" s="9"/>
      <c r="C906" s="9"/>
      <c r="D906" s="9"/>
      <c r="E906" s="9"/>
      <c r="F906" s="12"/>
      <c r="G906" s="12"/>
      <c r="H906" s="12"/>
      <c r="I906" s="12"/>
      <c r="J906" s="12"/>
      <c r="K906" s="12"/>
      <c r="L906" s="12"/>
      <c r="M906" s="9"/>
      <c r="N906" s="17"/>
      <c r="O906" s="17"/>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row>
    <row r="907" spans="1:86" x14ac:dyDescent="0.2">
      <c r="A907" s="9"/>
      <c r="B907" s="9"/>
      <c r="C907" s="9"/>
      <c r="D907" s="9"/>
      <c r="E907" s="9"/>
      <c r="F907" s="12"/>
      <c r="G907" s="12"/>
      <c r="H907" s="12"/>
      <c r="I907" s="12"/>
      <c r="J907" s="12"/>
      <c r="K907" s="12"/>
      <c r="L907" s="12"/>
      <c r="M907" s="9"/>
      <c r="N907" s="17"/>
      <c r="O907" s="17"/>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row>
    <row r="908" spans="1:86" x14ac:dyDescent="0.2">
      <c r="A908" s="9"/>
      <c r="B908" s="9"/>
      <c r="C908" s="9"/>
      <c r="D908" s="9"/>
      <c r="E908" s="9"/>
      <c r="F908" s="12"/>
      <c r="G908" s="12"/>
      <c r="H908" s="12"/>
      <c r="I908" s="12"/>
      <c r="J908" s="12"/>
      <c r="K908" s="12"/>
      <c r="L908" s="12"/>
      <c r="M908" s="9"/>
      <c r="N908" s="17"/>
      <c r="O908" s="17"/>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row>
    <row r="909" spans="1:86" x14ac:dyDescent="0.2">
      <c r="A909" s="9"/>
      <c r="B909" s="9"/>
      <c r="C909" s="9"/>
      <c r="D909" s="9"/>
      <c r="E909" s="9"/>
      <c r="F909" s="12"/>
      <c r="G909" s="12"/>
      <c r="H909" s="12"/>
      <c r="I909" s="12"/>
      <c r="J909" s="12"/>
      <c r="K909" s="12"/>
      <c r="L909" s="12"/>
      <c r="M909" s="9"/>
      <c r="N909" s="17"/>
      <c r="O909" s="17"/>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row>
    <row r="910" spans="1:86" x14ac:dyDescent="0.2">
      <c r="A910" s="9"/>
      <c r="B910" s="9"/>
      <c r="C910" s="9"/>
      <c r="D910" s="9"/>
      <c r="E910" s="9"/>
      <c r="F910" s="12"/>
      <c r="G910" s="12"/>
      <c r="H910" s="12"/>
      <c r="I910" s="12"/>
      <c r="J910" s="12"/>
      <c r="K910" s="12"/>
      <c r="L910" s="12"/>
      <c r="M910" s="9"/>
      <c r="N910" s="17"/>
      <c r="O910" s="17"/>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row>
    <row r="911" spans="1:86" x14ac:dyDescent="0.2">
      <c r="A911" s="9"/>
      <c r="B911" s="9"/>
      <c r="C911" s="9"/>
      <c r="D911" s="9"/>
      <c r="E911" s="9"/>
      <c r="F911" s="12"/>
      <c r="G911" s="12"/>
      <c r="H911" s="12"/>
      <c r="I911" s="12"/>
      <c r="J911" s="12"/>
      <c r="K911" s="12"/>
      <c r="L911" s="12"/>
      <c r="M911" s="9"/>
      <c r="N911" s="17"/>
      <c r="O911" s="17"/>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row>
    <row r="912" spans="1:86" x14ac:dyDescent="0.2">
      <c r="A912" s="9"/>
      <c r="B912" s="9"/>
      <c r="C912" s="9"/>
      <c r="D912" s="9"/>
      <c r="E912" s="9"/>
      <c r="F912" s="12"/>
      <c r="G912" s="12"/>
      <c r="H912" s="12"/>
      <c r="I912" s="12"/>
      <c r="J912" s="12"/>
      <c r="K912" s="12"/>
      <c r="L912" s="12"/>
      <c r="M912" s="9"/>
      <c r="N912" s="17"/>
      <c r="O912" s="17"/>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row>
    <row r="913" spans="1:86" x14ac:dyDescent="0.2">
      <c r="A913" s="9"/>
      <c r="B913" s="9"/>
      <c r="C913" s="9"/>
      <c r="D913" s="9"/>
      <c r="E913" s="9"/>
      <c r="F913" s="12"/>
      <c r="G913" s="12"/>
      <c r="H913" s="12"/>
      <c r="I913" s="12"/>
      <c r="J913" s="12"/>
      <c r="K913" s="12"/>
      <c r="L913" s="12"/>
      <c r="M913" s="9"/>
      <c r="N913" s="17"/>
      <c r="O913" s="17"/>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row>
    <row r="914" spans="1:86" x14ac:dyDescent="0.2">
      <c r="A914" s="9"/>
      <c r="B914" s="9"/>
      <c r="C914" s="9"/>
      <c r="D914" s="9"/>
      <c r="E914" s="9"/>
      <c r="F914" s="12"/>
      <c r="G914" s="12"/>
      <c r="H914" s="12"/>
      <c r="I914" s="12"/>
      <c r="J914" s="12"/>
      <c r="K914" s="12"/>
      <c r="L914" s="12"/>
      <c r="M914" s="9"/>
      <c r="N914" s="17"/>
      <c r="O914" s="17"/>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row>
    <row r="915" spans="1:86" x14ac:dyDescent="0.2">
      <c r="A915" s="9"/>
      <c r="B915" s="9"/>
      <c r="C915" s="9"/>
      <c r="D915" s="9"/>
      <c r="E915" s="9"/>
      <c r="F915" s="12"/>
      <c r="G915" s="12"/>
      <c r="H915" s="12"/>
      <c r="I915" s="12"/>
      <c r="J915" s="12"/>
      <c r="K915" s="12"/>
      <c r="L915" s="12"/>
      <c r="M915" s="9"/>
      <c r="N915" s="17"/>
      <c r="O915" s="17"/>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row>
    <row r="916" spans="1:86" x14ac:dyDescent="0.2">
      <c r="A916" s="9"/>
      <c r="B916" s="9"/>
      <c r="C916" s="9"/>
      <c r="D916" s="9"/>
      <c r="E916" s="9"/>
      <c r="F916" s="12"/>
      <c r="G916" s="12"/>
      <c r="H916" s="12"/>
      <c r="I916" s="12"/>
      <c r="J916" s="12"/>
      <c r="K916" s="12"/>
      <c r="L916" s="12"/>
      <c r="M916" s="9"/>
      <c r="N916" s="17"/>
      <c r="O916" s="17"/>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row>
    <row r="917" spans="1:86" x14ac:dyDescent="0.2">
      <c r="A917" s="9"/>
      <c r="B917" s="9"/>
      <c r="C917" s="9"/>
      <c r="D917" s="9"/>
      <c r="E917" s="9"/>
      <c r="F917" s="12"/>
      <c r="G917" s="12"/>
      <c r="H917" s="12"/>
      <c r="I917" s="12"/>
      <c r="J917" s="12"/>
      <c r="K917" s="12"/>
      <c r="L917" s="12"/>
      <c r="M917" s="9"/>
      <c r="N917" s="17"/>
      <c r="O917" s="17"/>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row>
    <row r="918" spans="1:86" x14ac:dyDescent="0.2">
      <c r="A918" s="9"/>
      <c r="B918" s="9"/>
      <c r="C918" s="9"/>
      <c r="D918" s="9"/>
      <c r="E918" s="9"/>
      <c r="F918" s="12"/>
      <c r="G918" s="12"/>
      <c r="H918" s="12"/>
      <c r="I918" s="12"/>
      <c r="J918" s="12"/>
      <c r="K918" s="12"/>
      <c r="L918" s="12"/>
      <c r="M918" s="9"/>
      <c r="N918" s="17"/>
      <c r="O918" s="17"/>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row>
    <row r="919" spans="1:86" x14ac:dyDescent="0.2">
      <c r="A919" s="9"/>
      <c r="B919" s="9"/>
      <c r="C919" s="9"/>
      <c r="D919" s="9"/>
      <c r="E919" s="9"/>
      <c r="F919" s="12"/>
      <c r="G919" s="12"/>
      <c r="H919" s="12"/>
      <c r="I919" s="12"/>
      <c r="J919" s="12"/>
      <c r="K919" s="12"/>
      <c r="L919" s="12"/>
      <c r="M919" s="9"/>
      <c r="N919" s="17"/>
      <c r="O919" s="17"/>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row>
    <row r="920" spans="1:86" x14ac:dyDescent="0.2">
      <c r="A920" s="9"/>
      <c r="B920" s="9"/>
      <c r="C920" s="9"/>
      <c r="D920" s="9"/>
      <c r="E920" s="9"/>
      <c r="F920" s="12"/>
      <c r="G920" s="12"/>
      <c r="H920" s="12"/>
      <c r="I920" s="12"/>
      <c r="J920" s="12"/>
      <c r="K920" s="12"/>
      <c r="L920" s="12"/>
      <c r="M920" s="9"/>
      <c r="N920" s="17"/>
      <c r="O920" s="17"/>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row>
    <row r="921" spans="1:86" x14ac:dyDescent="0.2">
      <c r="A921" s="9"/>
      <c r="B921" s="9"/>
      <c r="C921" s="9"/>
      <c r="D921" s="9"/>
      <c r="E921" s="9"/>
      <c r="F921" s="12"/>
      <c r="G921" s="12"/>
      <c r="H921" s="12"/>
      <c r="I921" s="12"/>
      <c r="J921" s="12"/>
      <c r="K921" s="12"/>
      <c r="L921" s="12"/>
      <c r="M921" s="9"/>
      <c r="N921" s="17"/>
      <c r="O921" s="17"/>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row>
    <row r="922" spans="1:86" x14ac:dyDescent="0.2">
      <c r="A922" s="9"/>
      <c r="B922" s="9"/>
      <c r="C922" s="9"/>
      <c r="D922" s="9"/>
      <c r="E922" s="9"/>
      <c r="F922" s="12"/>
      <c r="G922" s="12"/>
      <c r="H922" s="12"/>
      <c r="I922" s="12"/>
      <c r="J922" s="12"/>
      <c r="K922" s="12"/>
      <c r="L922" s="12"/>
      <c r="M922" s="9"/>
      <c r="N922" s="17"/>
      <c r="O922" s="17"/>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row>
    <row r="923" spans="1:86" x14ac:dyDescent="0.2">
      <c r="A923" s="9"/>
      <c r="B923" s="9"/>
      <c r="C923" s="9"/>
      <c r="D923" s="9"/>
      <c r="E923" s="9"/>
      <c r="F923" s="12"/>
      <c r="G923" s="12"/>
      <c r="H923" s="12"/>
      <c r="I923" s="12"/>
      <c r="J923" s="12"/>
      <c r="K923" s="12"/>
      <c r="L923" s="12"/>
      <c r="M923" s="9"/>
      <c r="N923" s="17"/>
      <c r="O923" s="17"/>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row>
    <row r="924" spans="1:86" x14ac:dyDescent="0.2">
      <c r="A924" s="9"/>
      <c r="B924" s="9"/>
      <c r="C924" s="9"/>
      <c r="D924" s="9"/>
      <c r="E924" s="9"/>
      <c r="F924" s="12"/>
      <c r="G924" s="12"/>
      <c r="H924" s="12"/>
      <c r="I924" s="12"/>
      <c r="J924" s="12"/>
      <c r="K924" s="12"/>
      <c r="L924" s="12"/>
      <c r="M924" s="9"/>
      <c r="N924" s="17"/>
      <c r="O924" s="17"/>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row>
    <row r="925" spans="1:86" x14ac:dyDescent="0.2">
      <c r="A925" s="9"/>
      <c r="B925" s="9"/>
      <c r="C925" s="9"/>
      <c r="D925" s="9"/>
      <c r="E925" s="9"/>
      <c r="F925" s="12"/>
      <c r="G925" s="12"/>
      <c r="H925" s="12"/>
      <c r="I925" s="12"/>
      <c r="J925" s="12"/>
      <c r="K925" s="12"/>
      <c r="L925" s="12"/>
      <c r="M925" s="9"/>
      <c r="N925" s="17"/>
      <c r="O925" s="17"/>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row>
    <row r="926" spans="1:86" x14ac:dyDescent="0.2">
      <c r="A926" s="9"/>
      <c r="B926" s="9"/>
      <c r="C926" s="9"/>
      <c r="D926" s="9"/>
      <c r="E926" s="9"/>
      <c r="F926" s="12"/>
      <c r="G926" s="12"/>
      <c r="H926" s="12"/>
      <c r="I926" s="12"/>
      <c r="J926" s="12"/>
      <c r="K926" s="12"/>
      <c r="L926" s="12"/>
      <c r="M926" s="9"/>
      <c r="N926" s="17"/>
      <c r="O926" s="17"/>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row>
    <row r="927" spans="1:86" x14ac:dyDescent="0.2">
      <c r="A927" s="9"/>
      <c r="B927" s="9"/>
      <c r="C927" s="9"/>
      <c r="D927" s="9"/>
      <c r="E927" s="9"/>
      <c r="F927" s="12"/>
      <c r="G927" s="12"/>
      <c r="H927" s="12"/>
      <c r="I927" s="12"/>
      <c r="J927" s="12"/>
      <c r="K927" s="12"/>
      <c r="L927" s="12"/>
      <c r="M927" s="9"/>
      <c r="N927" s="17"/>
      <c r="O927" s="17"/>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row>
    <row r="928" spans="1:86" x14ac:dyDescent="0.2">
      <c r="A928" s="9"/>
      <c r="B928" s="9"/>
      <c r="C928" s="9"/>
      <c r="D928" s="9"/>
      <c r="E928" s="9"/>
      <c r="F928" s="12"/>
      <c r="G928" s="12"/>
      <c r="H928" s="12"/>
      <c r="I928" s="12"/>
      <c r="J928" s="12"/>
      <c r="K928" s="12"/>
      <c r="L928" s="12"/>
      <c r="M928" s="9"/>
      <c r="N928" s="17"/>
      <c r="O928" s="17"/>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row>
    <row r="929" spans="1:86" x14ac:dyDescent="0.2">
      <c r="A929" s="9"/>
      <c r="B929" s="9"/>
      <c r="C929" s="9"/>
      <c r="D929" s="9"/>
      <c r="E929" s="9"/>
      <c r="F929" s="12"/>
      <c r="G929" s="12"/>
      <c r="H929" s="12"/>
      <c r="I929" s="12"/>
      <c r="J929" s="12"/>
      <c r="K929" s="12"/>
      <c r="L929" s="12"/>
      <c r="M929" s="9"/>
      <c r="N929" s="17"/>
      <c r="O929" s="17"/>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row>
    <row r="930" spans="1:86" x14ac:dyDescent="0.2">
      <c r="A930" s="9"/>
      <c r="B930" s="9"/>
      <c r="C930" s="9"/>
      <c r="D930" s="9"/>
      <c r="E930" s="9"/>
      <c r="F930" s="12"/>
      <c r="G930" s="12"/>
      <c r="H930" s="12"/>
      <c r="I930" s="12"/>
      <c r="J930" s="12"/>
      <c r="K930" s="12"/>
      <c r="L930" s="12"/>
      <c r="M930" s="9"/>
      <c r="N930" s="17"/>
      <c r="O930" s="17"/>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row>
    <row r="931" spans="1:86" x14ac:dyDescent="0.2">
      <c r="A931" s="9"/>
      <c r="B931" s="9"/>
      <c r="C931" s="9"/>
      <c r="D931" s="9"/>
      <c r="E931" s="9"/>
      <c r="F931" s="12"/>
      <c r="G931" s="12"/>
      <c r="H931" s="12"/>
      <c r="I931" s="12"/>
      <c r="J931" s="12"/>
      <c r="K931" s="12"/>
      <c r="L931" s="12"/>
      <c r="M931" s="9"/>
      <c r="N931" s="17"/>
      <c r="O931" s="17"/>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row>
    <row r="932" spans="1:86" x14ac:dyDescent="0.2">
      <c r="A932" s="9"/>
      <c r="B932" s="9"/>
      <c r="C932" s="9"/>
      <c r="D932" s="9"/>
      <c r="E932" s="9"/>
      <c r="F932" s="12"/>
      <c r="G932" s="12"/>
      <c r="H932" s="12"/>
      <c r="I932" s="12"/>
      <c r="J932" s="12"/>
      <c r="K932" s="12"/>
      <c r="L932" s="12"/>
      <c r="M932" s="9"/>
      <c r="N932" s="17"/>
      <c r="O932" s="17"/>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row>
    <row r="933" spans="1:86" x14ac:dyDescent="0.2">
      <c r="A933" s="9"/>
      <c r="B933" s="9"/>
      <c r="C933" s="9"/>
      <c r="D933" s="9"/>
      <c r="E933" s="9"/>
      <c r="F933" s="12"/>
      <c r="G933" s="12"/>
      <c r="H933" s="12"/>
      <c r="I933" s="12"/>
      <c r="J933" s="12"/>
      <c r="K933" s="12"/>
      <c r="L933" s="12"/>
      <c r="M933" s="9"/>
      <c r="N933" s="17"/>
      <c r="O933" s="17"/>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row>
    <row r="934" spans="1:86" x14ac:dyDescent="0.2">
      <c r="A934" s="9"/>
      <c r="B934" s="9"/>
      <c r="C934" s="9"/>
      <c r="D934" s="9"/>
      <c r="E934" s="9"/>
      <c r="F934" s="12"/>
      <c r="G934" s="12"/>
      <c r="H934" s="12"/>
      <c r="I934" s="12"/>
      <c r="J934" s="12"/>
      <c r="K934" s="12"/>
      <c r="L934" s="12"/>
      <c r="M934" s="9"/>
      <c r="N934" s="17"/>
      <c r="O934" s="17"/>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row>
    <row r="935" spans="1:86" x14ac:dyDescent="0.2">
      <c r="A935" s="9"/>
      <c r="B935" s="9"/>
      <c r="C935" s="9"/>
      <c r="D935" s="9"/>
      <c r="E935" s="9"/>
      <c r="F935" s="12"/>
      <c r="G935" s="12"/>
      <c r="H935" s="12"/>
      <c r="I935" s="12"/>
      <c r="J935" s="12"/>
      <c r="K935" s="12"/>
      <c r="L935" s="12"/>
      <c r="M935" s="9"/>
      <c r="N935" s="17"/>
      <c r="O935" s="17"/>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row>
    <row r="936" spans="1:86" x14ac:dyDescent="0.2">
      <c r="A936" s="9"/>
      <c r="B936" s="9"/>
      <c r="C936" s="9"/>
      <c r="D936" s="9"/>
      <c r="E936" s="9"/>
      <c r="F936" s="12"/>
      <c r="G936" s="12"/>
      <c r="H936" s="12"/>
      <c r="I936" s="12"/>
      <c r="J936" s="12"/>
      <c r="K936" s="12"/>
      <c r="L936" s="12"/>
      <c r="M936" s="9"/>
      <c r="N936" s="17"/>
      <c r="O936" s="17"/>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row>
    <row r="937" spans="1:86" x14ac:dyDescent="0.2">
      <c r="A937" s="9"/>
      <c r="B937" s="9"/>
      <c r="C937" s="9"/>
      <c r="D937" s="9"/>
      <c r="E937" s="9"/>
      <c r="F937" s="12"/>
      <c r="G937" s="12"/>
      <c r="H937" s="12"/>
      <c r="I937" s="12"/>
      <c r="J937" s="12"/>
      <c r="K937" s="12"/>
      <c r="L937" s="12"/>
      <c r="M937" s="9"/>
      <c r="N937" s="17"/>
      <c r="O937" s="17"/>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row>
    <row r="938" spans="1:86" x14ac:dyDescent="0.2">
      <c r="A938" s="9"/>
      <c r="B938" s="9"/>
      <c r="C938" s="9"/>
      <c r="D938" s="9"/>
      <c r="E938" s="9"/>
      <c r="F938" s="12"/>
      <c r="G938" s="12"/>
      <c r="H938" s="12"/>
      <c r="I938" s="12"/>
      <c r="J938" s="12"/>
      <c r="K938" s="12"/>
      <c r="L938" s="12"/>
      <c r="M938" s="9"/>
      <c r="N938" s="17"/>
      <c r="O938" s="17"/>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row>
    <row r="939" spans="1:86" x14ac:dyDescent="0.2">
      <c r="A939" s="9"/>
      <c r="B939" s="9"/>
      <c r="C939" s="9"/>
      <c r="D939" s="9"/>
      <c r="E939" s="9"/>
      <c r="F939" s="12"/>
      <c r="G939" s="12"/>
      <c r="H939" s="12"/>
      <c r="I939" s="12"/>
      <c r="J939" s="12"/>
      <c r="K939" s="12"/>
      <c r="L939" s="12"/>
      <c r="M939" s="9"/>
      <c r="N939" s="17"/>
      <c r="O939" s="17"/>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row>
    <row r="940" spans="1:86" x14ac:dyDescent="0.2">
      <c r="A940" s="9"/>
      <c r="B940" s="9"/>
      <c r="C940" s="9"/>
      <c r="D940" s="9"/>
      <c r="E940" s="9"/>
      <c r="F940" s="12"/>
      <c r="G940" s="12"/>
      <c r="H940" s="12"/>
      <c r="I940" s="12"/>
      <c r="J940" s="12"/>
      <c r="K940" s="12"/>
      <c r="L940" s="12"/>
      <c r="M940" s="9"/>
      <c r="N940" s="17"/>
      <c r="O940" s="17"/>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row>
    <row r="941" spans="1:86" x14ac:dyDescent="0.2">
      <c r="A941" s="9"/>
      <c r="B941" s="9"/>
      <c r="C941" s="9"/>
      <c r="D941" s="9"/>
      <c r="E941" s="9"/>
      <c r="F941" s="12"/>
      <c r="G941" s="12"/>
      <c r="H941" s="12"/>
      <c r="I941" s="12"/>
      <c r="J941" s="12"/>
      <c r="K941" s="12"/>
      <c r="L941" s="12"/>
      <c r="M941" s="9"/>
      <c r="N941" s="17"/>
      <c r="O941" s="17"/>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row>
    <row r="942" spans="1:86" x14ac:dyDescent="0.2">
      <c r="A942" s="9"/>
      <c r="B942" s="9"/>
      <c r="C942" s="9"/>
      <c r="D942" s="9"/>
      <c r="E942" s="9"/>
      <c r="F942" s="12"/>
      <c r="G942" s="12"/>
      <c r="H942" s="12"/>
      <c r="I942" s="12"/>
      <c r="J942" s="12"/>
      <c r="K942" s="12"/>
      <c r="L942" s="12"/>
      <c r="M942" s="9"/>
      <c r="N942" s="17"/>
      <c r="O942" s="17"/>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row>
    <row r="943" spans="1:86" x14ac:dyDescent="0.2">
      <c r="A943" s="9"/>
      <c r="B943" s="9"/>
      <c r="C943" s="9"/>
      <c r="D943" s="9"/>
      <c r="E943" s="9"/>
      <c r="F943" s="12"/>
      <c r="G943" s="12"/>
      <c r="H943" s="12"/>
      <c r="I943" s="12"/>
      <c r="J943" s="12"/>
      <c r="K943" s="12"/>
      <c r="L943" s="12"/>
      <c r="M943" s="9"/>
      <c r="N943" s="17"/>
      <c r="O943" s="17"/>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row>
    <row r="944" spans="1:86" x14ac:dyDescent="0.2">
      <c r="A944" s="9"/>
      <c r="B944" s="9"/>
      <c r="C944" s="9"/>
      <c r="D944" s="9"/>
      <c r="E944" s="9"/>
      <c r="F944" s="12"/>
      <c r="G944" s="12"/>
      <c r="H944" s="12"/>
      <c r="I944" s="12"/>
      <c r="J944" s="12"/>
      <c r="K944" s="12"/>
      <c r="L944" s="12"/>
      <c r="M944" s="9"/>
      <c r="N944" s="17"/>
      <c r="O944" s="17"/>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row>
    <row r="945" spans="1:86" x14ac:dyDescent="0.2">
      <c r="A945" s="9"/>
      <c r="B945" s="9"/>
      <c r="C945" s="9"/>
      <c r="D945" s="9"/>
      <c r="E945" s="9"/>
      <c r="F945" s="12"/>
      <c r="G945" s="12"/>
      <c r="H945" s="12"/>
      <c r="I945" s="12"/>
      <c r="J945" s="12"/>
      <c r="K945" s="12"/>
      <c r="L945" s="12"/>
      <c r="M945" s="9"/>
      <c r="N945" s="17"/>
      <c r="O945" s="17"/>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row>
    <row r="946" spans="1:86" x14ac:dyDescent="0.2">
      <c r="A946" s="9"/>
      <c r="B946" s="9"/>
      <c r="C946" s="9"/>
      <c r="D946" s="9"/>
      <c r="E946" s="9"/>
      <c r="F946" s="12"/>
      <c r="G946" s="12"/>
      <c r="H946" s="12"/>
      <c r="I946" s="12"/>
      <c r="J946" s="12"/>
      <c r="K946" s="12"/>
      <c r="L946" s="12"/>
      <c r="M946" s="9"/>
      <c r="N946" s="17"/>
      <c r="O946" s="17"/>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row>
    <row r="947" spans="1:86" x14ac:dyDescent="0.2">
      <c r="A947" s="9"/>
      <c r="B947" s="9"/>
      <c r="C947" s="9"/>
      <c r="D947" s="9"/>
      <c r="E947" s="9"/>
      <c r="F947" s="12"/>
      <c r="G947" s="12"/>
      <c r="H947" s="12"/>
      <c r="I947" s="12"/>
      <c r="J947" s="12"/>
      <c r="K947" s="12"/>
      <c r="L947" s="12"/>
      <c r="M947" s="9"/>
      <c r="N947" s="17"/>
      <c r="O947" s="17"/>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row>
    <row r="948" spans="1:86" x14ac:dyDescent="0.2">
      <c r="A948" s="9"/>
      <c r="B948" s="9"/>
      <c r="C948" s="9"/>
      <c r="D948" s="9"/>
      <c r="E948" s="9"/>
      <c r="F948" s="12"/>
      <c r="G948" s="12"/>
      <c r="H948" s="12"/>
      <c r="I948" s="12"/>
      <c r="J948" s="12"/>
      <c r="K948" s="12"/>
      <c r="L948" s="12"/>
      <c r="M948" s="9"/>
      <c r="N948" s="17"/>
      <c r="O948" s="17"/>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row>
    <row r="949" spans="1:86" x14ac:dyDescent="0.2">
      <c r="A949" s="9"/>
      <c r="B949" s="9"/>
      <c r="C949" s="9"/>
      <c r="D949" s="9"/>
      <c r="E949" s="9"/>
      <c r="F949" s="12"/>
      <c r="G949" s="12"/>
      <c r="H949" s="12"/>
      <c r="I949" s="12"/>
      <c r="J949" s="12"/>
      <c r="K949" s="12"/>
      <c r="L949" s="12"/>
      <c r="M949" s="9"/>
      <c r="N949" s="17"/>
      <c r="O949" s="17"/>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row>
    <row r="950" spans="1:86" x14ac:dyDescent="0.2">
      <c r="A950" s="9"/>
      <c r="B950" s="9"/>
      <c r="C950" s="9"/>
      <c r="D950" s="9"/>
      <c r="E950" s="9"/>
      <c r="F950" s="12"/>
      <c r="G950" s="12"/>
      <c r="H950" s="12"/>
      <c r="I950" s="12"/>
      <c r="J950" s="12"/>
      <c r="K950" s="12"/>
      <c r="L950" s="12"/>
      <c r="M950" s="9"/>
      <c r="N950" s="17"/>
      <c r="O950" s="17"/>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row>
    <row r="951" spans="1:86" x14ac:dyDescent="0.2">
      <c r="A951" s="9"/>
      <c r="B951" s="9"/>
      <c r="C951" s="9"/>
      <c r="D951" s="9"/>
      <c r="E951" s="9"/>
      <c r="F951" s="12"/>
      <c r="G951" s="12"/>
      <c r="H951" s="12"/>
      <c r="I951" s="12"/>
      <c r="J951" s="12"/>
      <c r="K951" s="12"/>
      <c r="L951" s="12"/>
      <c r="M951" s="9"/>
      <c r="N951" s="17"/>
      <c r="O951" s="17"/>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row>
    <row r="952" spans="1:86" x14ac:dyDescent="0.2">
      <c r="A952" s="9"/>
      <c r="B952" s="9"/>
      <c r="C952" s="9"/>
      <c r="D952" s="9"/>
      <c r="E952" s="9"/>
      <c r="F952" s="12"/>
      <c r="G952" s="12"/>
      <c r="H952" s="12"/>
      <c r="I952" s="12"/>
      <c r="J952" s="12"/>
      <c r="K952" s="12"/>
      <c r="L952" s="12"/>
      <c r="M952" s="9"/>
      <c r="N952" s="17"/>
      <c r="O952" s="17"/>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row>
    <row r="953" spans="1:86" x14ac:dyDescent="0.2">
      <c r="A953" s="9"/>
      <c r="B953" s="9"/>
      <c r="C953" s="9"/>
      <c r="D953" s="9"/>
      <c r="E953" s="9"/>
      <c r="F953" s="12"/>
      <c r="G953" s="12"/>
      <c r="H953" s="12"/>
      <c r="I953" s="12"/>
      <c r="J953" s="12"/>
      <c r="K953" s="12"/>
      <c r="L953" s="12"/>
      <c r="M953" s="9"/>
      <c r="N953" s="17"/>
      <c r="O953" s="17"/>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row>
    <row r="954" spans="1:86" x14ac:dyDescent="0.2">
      <c r="A954" s="9"/>
      <c r="B954" s="9"/>
      <c r="C954" s="9"/>
      <c r="D954" s="9"/>
      <c r="E954" s="9"/>
      <c r="F954" s="12"/>
      <c r="G954" s="12"/>
      <c r="H954" s="12"/>
      <c r="I954" s="12"/>
      <c r="J954" s="12"/>
      <c r="K954" s="12"/>
      <c r="L954" s="12"/>
      <c r="M954" s="9"/>
      <c r="N954" s="17"/>
      <c r="O954" s="17"/>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row>
    <row r="955" spans="1:86" x14ac:dyDescent="0.2">
      <c r="A955" s="9"/>
      <c r="B955" s="9"/>
      <c r="C955" s="9"/>
      <c r="D955" s="9"/>
      <c r="E955" s="9"/>
      <c r="F955" s="12"/>
      <c r="G955" s="12"/>
      <c r="H955" s="12"/>
      <c r="I955" s="12"/>
      <c r="J955" s="12"/>
      <c r="K955" s="12"/>
      <c r="L955" s="12"/>
      <c r="M955" s="9"/>
      <c r="N955" s="17"/>
      <c r="O955" s="17"/>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row>
    <row r="956" spans="1:86" x14ac:dyDescent="0.2">
      <c r="A956" s="9"/>
      <c r="B956" s="9"/>
      <c r="C956" s="9"/>
      <c r="D956" s="9"/>
      <c r="E956" s="9"/>
      <c r="F956" s="12"/>
      <c r="G956" s="12"/>
      <c r="H956" s="12"/>
      <c r="I956" s="12"/>
      <c r="J956" s="12"/>
      <c r="K956" s="12"/>
      <c r="L956" s="12"/>
      <c r="M956" s="9"/>
      <c r="N956" s="17"/>
      <c r="O956" s="17"/>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row>
    <row r="957" spans="1:86" x14ac:dyDescent="0.2">
      <c r="A957" s="9"/>
      <c r="B957" s="9"/>
      <c r="C957" s="9"/>
      <c r="D957" s="9"/>
      <c r="E957" s="9"/>
      <c r="F957" s="12"/>
      <c r="G957" s="12"/>
      <c r="H957" s="12"/>
      <c r="I957" s="12"/>
      <c r="J957" s="12"/>
      <c r="K957" s="12"/>
      <c r="L957" s="12"/>
      <c r="M957" s="9"/>
      <c r="N957" s="17"/>
      <c r="O957" s="17"/>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row>
    <row r="958" spans="1:86" x14ac:dyDescent="0.2">
      <c r="A958" s="9"/>
      <c r="B958" s="9"/>
      <c r="C958" s="9"/>
      <c r="D958" s="9"/>
      <c r="E958" s="9"/>
      <c r="F958" s="12"/>
      <c r="G958" s="12"/>
      <c r="H958" s="12"/>
      <c r="I958" s="12"/>
      <c r="J958" s="12"/>
      <c r="K958" s="12"/>
      <c r="L958" s="12"/>
      <c r="M958" s="9"/>
      <c r="N958" s="17"/>
      <c r="O958" s="17"/>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row>
    <row r="959" spans="1:86" x14ac:dyDescent="0.2">
      <c r="A959" s="9"/>
      <c r="B959" s="9"/>
      <c r="C959" s="9"/>
      <c r="D959" s="9"/>
      <c r="E959" s="9"/>
      <c r="F959" s="12"/>
      <c r="G959" s="12"/>
      <c r="H959" s="12"/>
      <c r="I959" s="12"/>
      <c r="J959" s="12"/>
      <c r="K959" s="12"/>
      <c r="L959" s="12"/>
      <c r="M959" s="9"/>
      <c r="N959" s="17"/>
      <c r="O959" s="17"/>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row>
    <row r="960" spans="1:86" x14ac:dyDescent="0.2">
      <c r="A960" s="9"/>
      <c r="B960" s="9"/>
      <c r="C960" s="9"/>
      <c r="D960" s="9"/>
      <c r="E960" s="9"/>
      <c r="F960" s="12"/>
      <c r="G960" s="12"/>
      <c r="H960" s="12"/>
      <c r="I960" s="12"/>
      <c r="J960" s="12"/>
      <c r="K960" s="12"/>
      <c r="L960" s="12"/>
      <c r="M960" s="9"/>
      <c r="N960" s="17"/>
      <c r="O960" s="17"/>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row>
    <row r="961" spans="1:86" x14ac:dyDescent="0.2">
      <c r="A961" s="9"/>
      <c r="B961" s="9"/>
      <c r="C961" s="9"/>
      <c r="D961" s="9"/>
      <c r="E961" s="9"/>
      <c r="F961" s="12"/>
      <c r="G961" s="12"/>
      <c r="H961" s="12"/>
      <c r="I961" s="12"/>
      <c r="J961" s="12"/>
      <c r="K961" s="12"/>
      <c r="L961" s="12"/>
      <c r="M961" s="9"/>
      <c r="N961" s="17"/>
      <c r="O961" s="17"/>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row>
    <row r="962" spans="1:86" x14ac:dyDescent="0.2">
      <c r="A962" s="9"/>
      <c r="B962" s="9"/>
      <c r="C962" s="9"/>
      <c r="D962" s="9"/>
      <c r="E962" s="9"/>
      <c r="F962" s="12"/>
      <c r="G962" s="12"/>
      <c r="H962" s="12"/>
      <c r="I962" s="12"/>
      <c r="J962" s="12"/>
      <c r="K962" s="12"/>
      <c r="L962" s="12"/>
      <c r="M962" s="9"/>
      <c r="N962" s="17"/>
      <c r="O962" s="17"/>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row>
    <row r="963" spans="1:86" x14ac:dyDescent="0.2">
      <c r="A963" s="9"/>
      <c r="B963" s="9"/>
      <c r="C963" s="9"/>
      <c r="D963" s="9"/>
      <c r="E963" s="9"/>
      <c r="F963" s="12"/>
      <c r="G963" s="12"/>
      <c r="H963" s="12"/>
      <c r="I963" s="12"/>
      <c r="J963" s="12"/>
      <c r="K963" s="12"/>
      <c r="L963" s="12"/>
      <c r="M963" s="9"/>
      <c r="N963" s="17"/>
      <c r="O963" s="17"/>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row>
    <row r="964" spans="1:86" x14ac:dyDescent="0.2">
      <c r="A964" s="9"/>
      <c r="B964" s="9"/>
      <c r="C964" s="9"/>
      <c r="D964" s="9"/>
      <c r="E964" s="9"/>
      <c r="F964" s="12"/>
      <c r="G964" s="12"/>
      <c r="H964" s="12"/>
      <c r="I964" s="12"/>
      <c r="J964" s="12"/>
      <c r="K964" s="12"/>
      <c r="L964" s="12"/>
      <c r="M964" s="9"/>
      <c r="N964" s="17"/>
      <c r="O964" s="17"/>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row>
    <row r="965" spans="1:86" x14ac:dyDescent="0.2">
      <c r="A965" s="9"/>
      <c r="B965" s="9"/>
      <c r="C965" s="9"/>
      <c r="D965" s="9"/>
      <c r="E965" s="9"/>
      <c r="F965" s="12"/>
      <c r="G965" s="12"/>
      <c r="H965" s="12"/>
      <c r="I965" s="12"/>
      <c r="J965" s="12"/>
      <c r="K965" s="12"/>
      <c r="L965" s="12"/>
      <c r="M965" s="9"/>
      <c r="N965" s="17"/>
      <c r="O965" s="17"/>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row>
    <row r="966" spans="1:86" x14ac:dyDescent="0.2">
      <c r="A966" s="9"/>
      <c r="B966" s="9"/>
      <c r="C966" s="9"/>
      <c r="D966" s="9"/>
      <c r="E966" s="9"/>
      <c r="F966" s="12"/>
      <c r="G966" s="12"/>
      <c r="H966" s="12"/>
      <c r="I966" s="12"/>
      <c r="J966" s="12"/>
      <c r="K966" s="12"/>
      <c r="L966" s="12"/>
      <c r="M966" s="9"/>
      <c r="N966" s="17"/>
      <c r="O966" s="17"/>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c r="CE966" s="9"/>
      <c r="CF966" s="9"/>
      <c r="CG966" s="9"/>
      <c r="CH966" s="9"/>
    </row>
    <row r="967" spans="1:86" x14ac:dyDescent="0.2">
      <c r="A967" s="9"/>
      <c r="B967" s="9"/>
      <c r="C967" s="9"/>
      <c r="D967" s="9"/>
      <c r="E967" s="9"/>
      <c r="F967" s="12"/>
      <c r="G967" s="12"/>
      <c r="H967" s="12"/>
      <c r="I967" s="12"/>
      <c r="J967" s="12"/>
      <c r="K967" s="12"/>
      <c r="L967" s="12"/>
      <c r="M967" s="9"/>
      <c r="N967" s="17"/>
      <c r="O967" s="17"/>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c r="CE967" s="9"/>
      <c r="CF967" s="9"/>
      <c r="CG967" s="9"/>
      <c r="CH967" s="9"/>
    </row>
    <row r="968" spans="1:86" x14ac:dyDescent="0.2">
      <c r="A968" s="9"/>
      <c r="B968" s="9"/>
      <c r="C968" s="9"/>
      <c r="D968" s="9"/>
      <c r="E968" s="9"/>
      <c r="F968" s="12"/>
      <c r="G968" s="12"/>
      <c r="H968" s="12"/>
      <c r="I968" s="12"/>
      <c r="J968" s="12"/>
      <c r="K968" s="12"/>
      <c r="L968" s="12"/>
      <c r="M968" s="9"/>
      <c r="N968" s="17"/>
      <c r="O968" s="17"/>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c r="CE968" s="9"/>
      <c r="CF968" s="9"/>
      <c r="CG968" s="9"/>
      <c r="CH968" s="9"/>
    </row>
    <row r="969" spans="1:86" x14ac:dyDescent="0.2">
      <c r="A969" s="9"/>
      <c r="B969" s="9"/>
      <c r="C969" s="9"/>
      <c r="D969" s="9"/>
      <c r="E969" s="9"/>
      <c r="F969" s="12"/>
      <c r="G969" s="12"/>
      <c r="H969" s="12"/>
      <c r="I969" s="12"/>
      <c r="J969" s="12"/>
      <c r="K969" s="12"/>
      <c r="L969" s="12"/>
      <c r="M969" s="9"/>
      <c r="N969" s="17"/>
      <c r="O969" s="17"/>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c r="CE969" s="9"/>
      <c r="CF969" s="9"/>
      <c r="CG969" s="9"/>
      <c r="CH969" s="9"/>
    </row>
    <row r="970" spans="1:86" x14ac:dyDescent="0.2">
      <c r="A970" s="9"/>
      <c r="B970" s="9"/>
      <c r="C970" s="9"/>
      <c r="D970" s="9"/>
      <c r="E970" s="9"/>
      <c r="F970" s="12"/>
      <c r="G970" s="12"/>
      <c r="H970" s="12"/>
      <c r="I970" s="12"/>
      <c r="J970" s="12"/>
      <c r="K970" s="12"/>
      <c r="L970" s="12"/>
      <c r="M970" s="9"/>
      <c r="N970" s="17"/>
      <c r="O970" s="17"/>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c r="CE970" s="9"/>
      <c r="CF970" s="9"/>
      <c r="CG970" s="9"/>
      <c r="CH970" s="9"/>
    </row>
    <row r="971" spans="1:86" x14ac:dyDescent="0.2">
      <c r="A971" s="9"/>
      <c r="B971" s="9"/>
      <c r="C971" s="9"/>
      <c r="D971" s="9"/>
      <c r="E971" s="9"/>
      <c r="F971" s="12"/>
      <c r="G971" s="12"/>
      <c r="H971" s="12"/>
      <c r="I971" s="12"/>
      <c r="J971" s="12"/>
      <c r="K971" s="12"/>
      <c r="L971" s="12"/>
      <c r="M971" s="9"/>
      <c r="N971" s="17"/>
      <c r="O971" s="17"/>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c r="CE971" s="9"/>
      <c r="CF971" s="9"/>
      <c r="CG971" s="9"/>
      <c r="CH971" s="9"/>
    </row>
    <row r="972" spans="1:86" x14ac:dyDescent="0.2">
      <c r="A972" s="9"/>
      <c r="B972" s="9"/>
      <c r="C972" s="9"/>
      <c r="D972" s="9"/>
      <c r="E972" s="9"/>
      <c r="F972" s="12"/>
      <c r="G972" s="12"/>
      <c r="H972" s="12"/>
      <c r="I972" s="12"/>
      <c r="J972" s="12"/>
      <c r="K972" s="12"/>
      <c r="L972" s="12"/>
      <c r="M972" s="9"/>
      <c r="N972" s="17"/>
      <c r="O972" s="17"/>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c r="CE972" s="9"/>
      <c r="CF972" s="9"/>
      <c r="CG972" s="9"/>
      <c r="CH972" s="9"/>
    </row>
    <row r="973" spans="1:86" x14ac:dyDescent="0.2">
      <c r="A973" s="9"/>
      <c r="B973" s="9"/>
      <c r="C973" s="9"/>
      <c r="D973" s="9"/>
      <c r="E973" s="9"/>
      <c r="F973" s="12"/>
      <c r="G973" s="12"/>
      <c r="H973" s="12"/>
      <c r="I973" s="12"/>
      <c r="J973" s="12"/>
      <c r="K973" s="12"/>
      <c r="L973" s="12"/>
      <c r="M973" s="9"/>
      <c r="N973" s="17"/>
      <c r="O973" s="17"/>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c r="CE973" s="9"/>
      <c r="CF973" s="9"/>
      <c r="CG973" s="9"/>
      <c r="CH973" s="9"/>
    </row>
    <row r="974" spans="1:86" x14ac:dyDescent="0.2">
      <c r="A974" s="9"/>
      <c r="B974" s="9"/>
      <c r="C974" s="9"/>
      <c r="D974" s="9"/>
      <c r="E974" s="9"/>
      <c r="F974" s="12"/>
      <c r="G974" s="12"/>
      <c r="H974" s="12"/>
      <c r="I974" s="12"/>
      <c r="J974" s="12"/>
      <c r="K974" s="12"/>
      <c r="L974" s="12"/>
      <c r="M974" s="9"/>
      <c r="N974" s="17"/>
      <c r="O974" s="17"/>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c r="CB974" s="9"/>
      <c r="CC974" s="9"/>
      <c r="CD974" s="9"/>
      <c r="CE974" s="9"/>
      <c r="CF974" s="9"/>
      <c r="CG974" s="9"/>
      <c r="CH974" s="9"/>
    </row>
    <row r="975" spans="1:86" x14ac:dyDescent="0.2">
      <c r="A975" s="9"/>
      <c r="B975" s="9"/>
      <c r="C975" s="9"/>
      <c r="D975" s="9"/>
      <c r="E975" s="9"/>
      <c r="F975" s="12"/>
      <c r="G975" s="12"/>
      <c r="H975" s="12"/>
      <c r="I975" s="12"/>
      <c r="J975" s="12"/>
      <c r="K975" s="12"/>
      <c r="L975" s="12"/>
      <c r="M975" s="9"/>
      <c r="N975" s="17"/>
      <c r="O975" s="17"/>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c r="CB975" s="9"/>
      <c r="CC975" s="9"/>
      <c r="CD975" s="9"/>
      <c r="CE975" s="9"/>
      <c r="CF975" s="9"/>
      <c r="CG975" s="9"/>
      <c r="CH975" s="9"/>
    </row>
    <row r="976" spans="1:86" x14ac:dyDescent="0.2">
      <c r="A976" s="9"/>
      <c r="B976" s="9"/>
      <c r="C976" s="9"/>
      <c r="D976" s="9"/>
      <c r="E976" s="9"/>
      <c r="F976" s="12"/>
      <c r="G976" s="12"/>
      <c r="H976" s="12"/>
      <c r="I976" s="12"/>
      <c r="J976" s="12"/>
      <c r="K976" s="12"/>
      <c r="L976" s="12"/>
      <c r="M976" s="9"/>
      <c r="N976" s="17"/>
      <c r="O976" s="17"/>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c r="CB976" s="9"/>
      <c r="CC976" s="9"/>
      <c r="CD976" s="9"/>
      <c r="CE976" s="9"/>
      <c r="CF976" s="9"/>
      <c r="CG976" s="9"/>
      <c r="CH976" s="9"/>
    </row>
    <row r="977" spans="1:86" x14ac:dyDescent="0.2">
      <c r="A977" s="9"/>
      <c r="B977" s="9"/>
      <c r="C977" s="9"/>
      <c r="D977" s="9"/>
      <c r="E977" s="9"/>
      <c r="F977" s="12"/>
      <c r="G977" s="12"/>
      <c r="H977" s="12"/>
      <c r="I977" s="12"/>
      <c r="J977" s="12"/>
      <c r="K977" s="12"/>
      <c r="L977" s="12"/>
      <c r="M977" s="9"/>
      <c r="N977" s="17"/>
      <c r="O977" s="17"/>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c r="CB977" s="9"/>
      <c r="CC977" s="9"/>
      <c r="CD977" s="9"/>
      <c r="CE977" s="9"/>
      <c r="CF977" s="9"/>
      <c r="CG977" s="9"/>
      <c r="CH977" s="9"/>
    </row>
    <row r="978" spans="1:86" x14ac:dyDescent="0.2">
      <c r="A978" s="9"/>
      <c r="B978" s="9"/>
      <c r="C978" s="9"/>
      <c r="D978" s="9"/>
      <c r="E978" s="9"/>
      <c r="F978" s="12"/>
      <c r="G978" s="12"/>
      <c r="H978" s="12"/>
      <c r="I978" s="12"/>
      <c r="J978" s="12"/>
      <c r="K978" s="12"/>
      <c r="L978" s="12"/>
      <c r="M978" s="9"/>
      <c r="N978" s="17"/>
      <c r="O978" s="17"/>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c r="CB978" s="9"/>
      <c r="CC978" s="9"/>
      <c r="CD978" s="9"/>
      <c r="CE978" s="9"/>
      <c r="CF978" s="9"/>
      <c r="CG978" s="9"/>
      <c r="CH978" s="9"/>
    </row>
    <row r="979" spans="1:86" x14ac:dyDescent="0.2">
      <c r="A979" s="9"/>
      <c r="B979" s="9"/>
      <c r="C979" s="9"/>
      <c r="D979" s="9"/>
      <c r="E979" s="9"/>
      <c r="F979" s="12"/>
      <c r="G979" s="12"/>
      <c r="H979" s="12"/>
      <c r="I979" s="12"/>
      <c r="J979" s="12"/>
      <c r="K979" s="12"/>
      <c r="L979" s="12"/>
      <c r="M979" s="9"/>
      <c r="N979" s="17"/>
      <c r="O979" s="17"/>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c r="CB979" s="9"/>
      <c r="CC979" s="9"/>
      <c r="CD979" s="9"/>
      <c r="CE979" s="9"/>
      <c r="CF979" s="9"/>
      <c r="CG979" s="9"/>
      <c r="CH979" s="9"/>
    </row>
    <row r="980" spans="1:86" x14ac:dyDescent="0.2">
      <c r="A980" s="9"/>
      <c r="B980" s="9"/>
      <c r="C980" s="9"/>
      <c r="D980" s="9"/>
      <c r="E980" s="9"/>
      <c r="F980" s="12"/>
      <c r="G980" s="12"/>
      <c r="H980" s="12"/>
      <c r="I980" s="12"/>
      <c r="J980" s="12"/>
      <c r="K980" s="12"/>
      <c r="L980" s="12"/>
      <c r="M980" s="9"/>
      <c r="N980" s="17"/>
      <c r="O980" s="17"/>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c r="CB980" s="9"/>
      <c r="CC980" s="9"/>
      <c r="CD980" s="9"/>
      <c r="CE980" s="9"/>
      <c r="CF980" s="9"/>
      <c r="CG980" s="9"/>
      <c r="CH980" s="9"/>
    </row>
    <row r="981" spans="1:86" x14ac:dyDescent="0.2">
      <c r="A981" s="9"/>
      <c r="B981" s="9"/>
      <c r="C981" s="9"/>
      <c r="D981" s="9"/>
      <c r="E981" s="9"/>
      <c r="F981" s="12"/>
      <c r="G981" s="12"/>
      <c r="H981" s="12"/>
      <c r="I981" s="12"/>
      <c r="J981" s="12"/>
      <c r="K981" s="12"/>
      <c r="L981" s="12"/>
      <c r="M981" s="9"/>
      <c r="N981" s="17"/>
      <c r="O981" s="17"/>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c r="CB981" s="9"/>
      <c r="CC981" s="9"/>
      <c r="CD981" s="9"/>
      <c r="CE981" s="9"/>
      <c r="CF981" s="9"/>
      <c r="CG981" s="9"/>
      <c r="CH981" s="9"/>
    </row>
    <row r="982" spans="1:86" x14ac:dyDescent="0.2">
      <c r="A982" s="9"/>
      <c r="B982" s="9"/>
      <c r="C982" s="9"/>
      <c r="D982" s="9"/>
      <c r="E982" s="9"/>
      <c r="F982" s="12"/>
      <c r="G982" s="12"/>
      <c r="H982" s="12"/>
      <c r="I982" s="12"/>
      <c r="J982" s="12"/>
      <c r="K982" s="12"/>
      <c r="L982" s="12"/>
      <c r="M982" s="9"/>
      <c r="N982" s="17"/>
      <c r="O982" s="17"/>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c r="CB982" s="9"/>
      <c r="CC982" s="9"/>
      <c r="CD982" s="9"/>
      <c r="CE982" s="9"/>
      <c r="CF982" s="9"/>
      <c r="CG982" s="9"/>
      <c r="CH982" s="9"/>
    </row>
    <row r="983" spans="1:86" x14ac:dyDescent="0.2">
      <c r="A983" s="9"/>
      <c r="B983" s="9"/>
      <c r="C983" s="9"/>
      <c r="D983" s="9"/>
      <c r="E983" s="9"/>
      <c r="F983" s="12"/>
      <c r="G983" s="12"/>
      <c r="H983" s="12"/>
      <c r="I983" s="12"/>
      <c r="J983" s="12"/>
      <c r="K983" s="12"/>
      <c r="L983" s="12"/>
      <c r="M983" s="9"/>
      <c r="N983" s="17"/>
      <c r="O983" s="17"/>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c r="CB983" s="9"/>
      <c r="CC983" s="9"/>
      <c r="CD983" s="9"/>
      <c r="CE983" s="9"/>
      <c r="CF983" s="9"/>
      <c r="CG983" s="9"/>
      <c r="CH983" s="9"/>
    </row>
    <row r="984" spans="1:86" x14ac:dyDescent="0.2">
      <c r="A984" s="9"/>
      <c r="B984" s="9"/>
      <c r="C984" s="9"/>
      <c r="D984" s="9"/>
      <c r="E984" s="9"/>
      <c r="F984" s="12"/>
      <c r="G984" s="12"/>
      <c r="H984" s="12"/>
      <c r="I984" s="12"/>
      <c r="J984" s="12"/>
      <c r="K984" s="12"/>
      <c r="L984" s="12"/>
      <c r="M984" s="9"/>
      <c r="N984" s="17"/>
      <c r="O984" s="17"/>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c r="CB984" s="9"/>
      <c r="CC984" s="9"/>
      <c r="CD984" s="9"/>
      <c r="CE984" s="9"/>
      <c r="CF984" s="9"/>
      <c r="CG984" s="9"/>
      <c r="CH984" s="9"/>
    </row>
    <row r="985" spans="1:86" x14ac:dyDescent="0.2">
      <c r="A985" s="9"/>
      <c r="B985" s="9"/>
      <c r="C985" s="9"/>
      <c r="D985" s="9"/>
      <c r="E985" s="9"/>
      <c r="F985" s="12"/>
      <c r="G985" s="12"/>
      <c r="H985" s="12"/>
      <c r="I985" s="12"/>
      <c r="J985" s="12"/>
      <c r="K985" s="12"/>
      <c r="L985" s="12"/>
      <c r="M985" s="9"/>
      <c r="N985" s="17"/>
      <c r="O985" s="17"/>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c r="CB985" s="9"/>
      <c r="CC985" s="9"/>
      <c r="CD985" s="9"/>
      <c r="CE985" s="9"/>
      <c r="CF985" s="9"/>
      <c r="CG985" s="9"/>
      <c r="CH985" s="9"/>
    </row>
    <row r="986" spans="1:86" x14ac:dyDescent="0.2">
      <c r="A986" s="9"/>
      <c r="B986" s="9"/>
      <c r="C986" s="9"/>
      <c r="D986" s="9"/>
      <c r="E986" s="9"/>
      <c r="F986" s="12"/>
      <c r="G986" s="12"/>
      <c r="H986" s="12"/>
      <c r="I986" s="12"/>
      <c r="J986" s="12"/>
      <c r="K986" s="12"/>
      <c r="L986" s="12"/>
      <c r="M986" s="9"/>
      <c r="N986" s="17"/>
      <c r="O986" s="17"/>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c r="CB986" s="9"/>
      <c r="CC986" s="9"/>
      <c r="CD986" s="9"/>
      <c r="CE986" s="9"/>
      <c r="CF986" s="9"/>
      <c r="CG986" s="9"/>
      <c r="CH986" s="9"/>
    </row>
    <row r="987" spans="1:86" x14ac:dyDescent="0.2">
      <c r="A987" s="9"/>
      <c r="B987" s="9"/>
      <c r="C987" s="9"/>
      <c r="D987" s="9"/>
      <c r="E987" s="9"/>
      <c r="F987" s="12"/>
      <c r="G987" s="12"/>
      <c r="H987" s="12"/>
      <c r="I987" s="12"/>
      <c r="J987" s="12"/>
      <c r="K987" s="12"/>
      <c r="L987" s="12"/>
      <c r="M987" s="9"/>
      <c r="N987" s="17"/>
      <c r="O987" s="17"/>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c r="CB987" s="9"/>
      <c r="CC987" s="9"/>
      <c r="CD987" s="9"/>
      <c r="CE987" s="9"/>
      <c r="CF987" s="9"/>
      <c r="CG987" s="9"/>
      <c r="CH987" s="9"/>
    </row>
    <row r="988" spans="1:86" x14ac:dyDescent="0.2">
      <c r="A988" s="9"/>
      <c r="B988" s="9"/>
      <c r="C988" s="9"/>
      <c r="D988" s="9"/>
      <c r="E988" s="9"/>
      <c r="F988" s="12"/>
      <c r="G988" s="12"/>
      <c r="H988" s="12"/>
      <c r="I988" s="12"/>
      <c r="J988" s="12"/>
      <c r="K988" s="12"/>
      <c r="L988" s="12"/>
      <c r="M988" s="9"/>
      <c r="N988" s="17"/>
      <c r="O988" s="17"/>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c r="CB988" s="9"/>
      <c r="CC988" s="9"/>
      <c r="CD988" s="9"/>
      <c r="CE988" s="9"/>
      <c r="CF988" s="9"/>
      <c r="CG988" s="9"/>
      <c r="CH988" s="9"/>
    </row>
    <row r="989" spans="1:86" x14ac:dyDescent="0.2">
      <c r="A989" s="9"/>
      <c r="B989" s="9"/>
      <c r="C989" s="9"/>
      <c r="D989" s="9"/>
      <c r="E989" s="9"/>
      <c r="F989" s="12"/>
      <c r="G989" s="12"/>
      <c r="H989" s="12"/>
      <c r="I989" s="12"/>
      <c r="J989" s="12"/>
      <c r="K989" s="12"/>
      <c r="L989" s="12"/>
      <c r="M989" s="9"/>
      <c r="N989" s="17"/>
      <c r="O989" s="17"/>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c r="CB989" s="9"/>
      <c r="CC989" s="9"/>
      <c r="CD989" s="9"/>
      <c r="CE989" s="9"/>
      <c r="CF989" s="9"/>
      <c r="CG989" s="9"/>
      <c r="CH989" s="9"/>
    </row>
    <row r="990" spans="1:86" x14ac:dyDescent="0.2">
      <c r="A990" s="9"/>
      <c r="B990" s="9"/>
      <c r="C990" s="9"/>
      <c r="D990" s="9"/>
      <c r="E990" s="9"/>
      <c r="F990" s="12"/>
      <c r="G990" s="12"/>
      <c r="H990" s="12"/>
      <c r="I990" s="12"/>
      <c r="J990" s="12"/>
      <c r="K990" s="12"/>
      <c r="L990" s="12"/>
      <c r="M990" s="9"/>
      <c r="N990" s="17"/>
      <c r="O990" s="17"/>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c r="CB990" s="9"/>
      <c r="CC990" s="9"/>
      <c r="CD990" s="9"/>
      <c r="CE990" s="9"/>
      <c r="CF990" s="9"/>
      <c r="CG990" s="9"/>
      <c r="CH990" s="9"/>
    </row>
    <row r="991" spans="1:86" x14ac:dyDescent="0.2">
      <c r="A991" s="9"/>
      <c r="B991" s="9"/>
      <c r="C991" s="9"/>
      <c r="D991" s="9"/>
      <c r="E991" s="9"/>
      <c r="F991" s="12"/>
      <c r="G991" s="12"/>
      <c r="H991" s="12"/>
      <c r="I991" s="12"/>
      <c r="J991" s="12"/>
      <c r="K991" s="12"/>
      <c r="L991" s="12"/>
      <c r="M991" s="9"/>
      <c r="N991" s="17"/>
      <c r="O991" s="17"/>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c r="CB991" s="9"/>
      <c r="CC991" s="9"/>
      <c r="CD991" s="9"/>
      <c r="CE991" s="9"/>
      <c r="CF991" s="9"/>
      <c r="CG991" s="9"/>
      <c r="CH991" s="9"/>
    </row>
    <row r="992" spans="1:86" x14ac:dyDescent="0.2">
      <c r="A992" s="9"/>
      <c r="B992" s="9"/>
      <c r="C992" s="9"/>
      <c r="D992" s="9"/>
      <c r="E992" s="9"/>
      <c r="F992" s="12"/>
      <c r="G992" s="12"/>
      <c r="H992" s="12"/>
      <c r="I992" s="12"/>
      <c r="J992" s="12"/>
      <c r="K992" s="12"/>
      <c r="L992" s="12"/>
      <c r="M992" s="9"/>
      <c r="N992" s="17"/>
      <c r="O992" s="17"/>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c r="CB992" s="9"/>
      <c r="CC992" s="9"/>
      <c r="CD992" s="9"/>
      <c r="CE992" s="9"/>
      <c r="CF992" s="9"/>
      <c r="CG992" s="9"/>
      <c r="CH992" s="9"/>
    </row>
    <row r="993" spans="1:86" x14ac:dyDescent="0.2">
      <c r="A993" s="9"/>
      <c r="B993" s="9"/>
      <c r="C993" s="9"/>
      <c r="D993" s="9"/>
      <c r="E993" s="9"/>
      <c r="F993" s="12"/>
      <c r="G993" s="12"/>
      <c r="H993" s="12"/>
      <c r="I993" s="12"/>
      <c r="J993" s="12"/>
      <c r="K993" s="12"/>
      <c r="L993" s="12"/>
      <c r="M993" s="9"/>
      <c r="N993" s="17"/>
      <c r="O993" s="17"/>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c r="CE993" s="9"/>
      <c r="CF993" s="9"/>
      <c r="CG993" s="9"/>
      <c r="CH993" s="9"/>
    </row>
    <row r="994" spans="1:86" x14ac:dyDescent="0.2">
      <c r="A994" s="9"/>
      <c r="B994" s="9"/>
      <c r="C994" s="9"/>
      <c r="D994" s="9"/>
      <c r="E994" s="9"/>
      <c r="F994" s="12"/>
      <c r="G994" s="12"/>
      <c r="H994" s="12"/>
      <c r="I994" s="12"/>
      <c r="J994" s="12"/>
      <c r="K994" s="12"/>
      <c r="L994" s="12"/>
      <c r="M994" s="9"/>
      <c r="N994" s="17"/>
      <c r="O994" s="17"/>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c r="CB994" s="9"/>
      <c r="CC994" s="9"/>
      <c r="CD994" s="9"/>
      <c r="CE994" s="9"/>
      <c r="CF994" s="9"/>
      <c r="CG994" s="9"/>
      <c r="CH994" s="9"/>
    </row>
    <row r="995" spans="1:86" x14ac:dyDescent="0.2">
      <c r="A995" s="9"/>
      <c r="B995" s="9"/>
      <c r="C995" s="9"/>
      <c r="D995" s="9"/>
      <c r="E995" s="9"/>
      <c r="F995" s="12"/>
      <c r="G995" s="12"/>
      <c r="H995" s="12"/>
      <c r="I995" s="12"/>
      <c r="J995" s="12"/>
      <c r="K995" s="12"/>
      <c r="L995" s="12"/>
      <c r="M995" s="9"/>
      <c r="N995" s="17"/>
      <c r="O995" s="17"/>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c r="CB995" s="9"/>
      <c r="CC995" s="9"/>
      <c r="CD995" s="9"/>
      <c r="CE995" s="9"/>
      <c r="CF995" s="9"/>
      <c r="CG995" s="9"/>
      <c r="CH995" s="9"/>
    </row>
    <row r="996" spans="1:86" x14ac:dyDescent="0.2">
      <c r="A996" s="9"/>
      <c r="B996" s="9"/>
      <c r="C996" s="9"/>
      <c r="D996" s="9"/>
      <c r="E996" s="9"/>
      <c r="F996" s="12"/>
      <c r="G996" s="12"/>
      <c r="H996" s="12"/>
      <c r="I996" s="12"/>
      <c r="J996" s="12"/>
      <c r="K996" s="12"/>
      <c r="L996" s="12"/>
      <c r="M996" s="9"/>
      <c r="N996" s="17"/>
      <c r="O996" s="17"/>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c r="CB996" s="9"/>
      <c r="CC996" s="9"/>
      <c r="CD996" s="9"/>
      <c r="CE996" s="9"/>
      <c r="CF996" s="9"/>
      <c r="CG996" s="9"/>
      <c r="CH996" s="9"/>
    </row>
    <row r="997" spans="1:86" x14ac:dyDescent="0.2">
      <c r="A997" s="9"/>
      <c r="B997" s="9"/>
      <c r="C997" s="9"/>
      <c r="D997" s="9"/>
      <c r="E997" s="9"/>
      <c r="F997" s="12"/>
      <c r="G997" s="12"/>
      <c r="H997" s="12"/>
      <c r="I997" s="12"/>
      <c r="J997" s="12"/>
      <c r="K997" s="12"/>
      <c r="L997" s="12"/>
      <c r="M997" s="9"/>
      <c r="N997" s="17"/>
      <c r="O997" s="17"/>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c r="CB997" s="9"/>
      <c r="CC997" s="9"/>
      <c r="CD997" s="9"/>
      <c r="CE997" s="9"/>
      <c r="CF997" s="9"/>
      <c r="CG997" s="9"/>
      <c r="CH997" s="9"/>
    </row>
    <row r="998" spans="1:86" x14ac:dyDescent="0.2">
      <c r="A998" s="9"/>
      <c r="B998" s="9"/>
      <c r="C998" s="9"/>
      <c r="D998" s="9"/>
      <c r="E998" s="9"/>
      <c r="F998" s="12"/>
      <c r="G998" s="12"/>
      <c r="H998" s="12"/>
      <c r="I998" s="12"/>
      <c r="J998" s="12"/>
      <c r="K998" s="12"/>
      <c r="L998" s="12"/>
      <c r="M998" s="9"/>
      <c r="N998" s="17"/>
      <c r="O998" s="17"/>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c r="CB998" s="9"/>
      <c r="CC998" s="9"/>
      <c r="CD998" s="9"/>
      <c r="CE998" s="9"/>
      <c r="CF998" s="9"/>
      <c r="CG998" s="9"/>
      <c r="CH998" s="9"/>
    </row>
    <row r="999" spans="1:86" x14ac:dyDescent="0.2">
      <c r="A999" s="9"/>
      <c r="B999" s="9"/>
      <c r="C999" s="9"/>
      <c r="D999" s="9"/>
      <c r="E999" s="9"/>
      <c r="F999" s="12"/>
      <c r="G999" s="12"/>
      <c r="H999" s="12"/>
      <c r="I999" s="12"/>
      <c r="J999" s="12"/>
      <c r="K999" s="12"/>
      <c r="L999" s="12"/>
      <c r="M999" s="9"/>
      <c r="N999" s="17"/>
      <c r="O999" s="17"/>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c r="CB999" s="9"/>
      <c r="CC999" s="9"/>
      <c r="CD999" s="9"/>
      <c r="CE999" s="9"/>
      <c r="CF999" s="9"/>
      <c r="CG999" s="9"/>
      <c r="CH999" s="9"/>
    </row>
    <row r="1000" spans="1:86" x14ac:dyDescent="0.2">
      <c r="A1000" s="9"/>
      <c r="B1000" s="9"/>
      <c r="C1000" s="9"/>
      <c r="D1000" s="9"/>
      <c r="E1000" s="9"/>
      <c r="F1000" s="12"/>
      <c r="G1000" s="12"/>
      <c r="H1000" s="12"/>
      <c r="I1000" s="12"/>
      <c r="J1000" s="12"/>
      <c r="K1000" s="12"/>
      <c r="L1000" s="12"/>
      <c r="M1000" s="9"/>
      <c r="N1000" s="17"/>
      <c r="O1000" s="17"/>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c r="CE1000" s="9"/>
      <c r="CF1000" s="9"/>
      <c r="CG1000" s="9"/>
      <c r="CH1000" s="9"/>
    </row>
    <row r="1001" spans="1:86" x14ac:dyDescent="0.2">
      <c r="A1001" s="9"/>
      <c r="B1001" s="9"/>
      <c r="C1001" s="9"/>
      <c r="D1001" s="9"/>
      <c r="E1001" s="9"/>
      <c r="F1001" s="12"/>
      <c r="G1001" s="12"/>
      <c r="H1001" s="12"/>
      <c r="I1001" s="12"/>
      <c r="J1001" s="12"/>
      <c r="K1001" s="12"/>
      <c r="L1001" s="12"/>
      <c r="M1001" s="9"/>
      <c r="N1001" s="17"/>
      <c r="O1001" s="17"/>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c r="CB1001" s="9"/>
      <c r="CC1001" s="9"/>
      <c r="CD1001" s="9"/>
      <c r="CE1001" s="9"/>
      <c r="CF1001" s="9"/>
      <c r="CG1001" s="9"/>
      <c r="CH1001" s="9"/>
    </row>
    <row r="1002" spans="1:86" x14ac:dyDescent="0.2">
      <c r="A1002" s="9"/>
      <c r="B1002" s="9"/>
      <c r="C1002" s="9"/>
      <c r="D1002" s="9"/>
      <c r="E1002" s="9"/>
      <c r="F1002" s="12"/>
      <c r="G1002" s="12"/>
      <c r="H1002" s="12"/>
      <c r="I1002" s="12"/>
      <c r="J1002" s="12"/>
      <c r="K1002" s="12"/>
      <c r="L1002" s="12"/>
      <c r="M1002" s="9"/>
      <c r="N1002" s="17"/>
      <c r="O1002" s="17"/>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c r="CB1002" s="9"/>
      <c r="CC1002" s="9"/>
      <c r="CD1002" s="9"/>
      <c r="CE1002" s="9"/>
      <c r="CF1002" s="9"/>
      <c r="CG1002" s="9"/>
      <c r="CH1002" s="9"/>
    </row>
    <row r="1003" spans="1:86" x14ac:dyDescent="0.2">
      <c r="A1003" s="9"/>
      <c r="B1003" s="9"/>
      <c r="C1003" s="9"/>
      <c r="D1003" s="9"/>
      <c r="E1003" s="9"/>
      <c r="F1003" s="12"/>
      <c r="G1003" s="12"/>
      <c r="H1003" s="12"/>
      <c r="I1003" s="12"/>
      <c r="J1003" s="12"/>
      <c r="K1003" s="12"/>
      <c r="L1003" s="12"/>
      <c r="M1003" s="9"/>
      <c r="N1003" s="17"/>
      <c r="O1003" s="17"/>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c r="CB1003" s="9"/>
      <c r="CC1003" s="9"/>
      <c r="CD1003" s="9"/>
      <c r="CE1003" s="9"/>
      <c r="CF1003" s="9"/>
      <c r="CG1003" s="9"/>
      <c r="CH1003" s="9"/>
    </row>
    <row r="1004" spans="1:86" x14ac:dyDescent="0.2">
      <c r="A1004" s="9"/>
      <c r="B1004" s="9"/>
      <c r="C1004" s="9"/>
      <c r="D1004" s="9"/>
      <c r="E1004" s="9"/>
      <c r="F1004" s="12"/>
      <c r="G1004" s="12"/>
      <c r="H1004" s="12"/>
      <c r="I1004" s="12"/>
      <c r="J1004" s="12"/>
      <c r="K1004" s="12"/>
      <c r="L1004" s="12"/>
      <c r="M1004" s="9"/>
      <c r="N1004" s="17"/>
      <c r="O1004" s="17"/>
      <c r="P1004" s="9"/>
      <c r="Q1004" s="9"/>
      <c r="R1004" s="9"/>
      <c r="S1004" s="9"/>
      <c r="T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c r="CB1004" s="9"/>
      <c r="CC1004" s="9"/>
      <c r="CD1004" s="9"/>
      <c r="CE1004" s="9"/>
      <c r="CF1004" s="9"/>
      <c r="CG1004" s="9"/>
      <c r="CH1004" s="9"/>
    </row>
    <row r="1005" spans="1:86" x14ac:dyDescent="0.2">
      <c r="A1005" s="9"/>
      <c r="B1005" s="9"/>
      <c r="C1005" s="9"/>
      <c r="D1005" s="9"/>
      <c r="E1005" s="9"/>
      <c r="F1005" s="12"/>
      <c r="G1005" s="12"/>
      <c r="H1005" s="12"/>
      <c r="I1005" s="12"/>
      <c r="J1005" s="12"/>
      <c r="K1005" s="12"/>
      <c r="L1005" s="12"/>
      <c r="M1005" s="9"/>
      <c r="N1005" s="17"/>
      <c r="O1005" s="17"/>
      <c r="P1005" s="9"/>
      <c r="Q1005" s="9"/>
      <c r="R1005" s="9"/>
      <c r="S1005" s="9"/>
      <c r="T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c r="CB1005" s="9"/>
      <c r="CC1005" s="9"/>
      <c r="CD1005" s="9"/>
      <c r="CE1005" s="9"/>
      <c r="CF1005" s="9"/>
      <c r="CG1005" s="9"/>
      <c r="CH1005" s="9"/>
    </row>
    <row r="1006" spans="1:86" x14ac:dyDescent="0.2">
      <c r="A1006" s="9"/>
      <c r="B1006" s="9"/>
      <c r="C1006" s="9"/>
      <c r="D1006" s="9"/>
      <c r="E1006" s="9"/>
      <c r="F1006" s="12"/>
      <c r="G1006" s="12"/>
      <c r="H1006" s="12"/>
      <c r="I1006" s="12"/>
      <c r="J1006" s="12"/>
      <c r="K1006" s="12"/>
      <c r="L1006" s="12"/>
      <c r="M1006" s="9"/>
      <c r="N1006" s="17"/>
      <c r="O1006" s="17"/>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c r="CB1006" s="9"/>
      <c r="CC1006" s="9"/>
      <c r="CD1006" s="9"/>
      <c r="CE1006" s="9"/>
      <c r="CF1006" s="9"/>
      <c r="CG1006" s="9"/>
      <c r="CH1006" s="9"/>
    </row>
    <row r="1007" spans="1:86" x14ac:dyDescent="0.2">
      <c r="A1007" s="9"/>
      <c r="B1007" s="9"/>
      <c r="C1007" s="9"/>
      <c r="D1007" s="9"/>
      <c r="E1007" s="9"/>
      <c r="F1007" s="12"/>
      <c r="G1007" s="12"/>
      <c r="H1007" s="12"/>
      <c r="I1007" s="12"/>
      <c r="J1007" s="12"/>
      <c r="K1007" s="12"/>
      <c r="L1007" s="12"/>
      <c r="M1007" s="9"/>
      <c r="N1007" s="17"/>
      <c r="O1007" s="17"/>
      <c r="P1007" s="9"/>
      <c r="Q1007" s="9"/>
      <c r="R1007" s="9"/>
      <c r="S1007" s="9"/>
      <c r="T1007" s="9"/>
      <c r="U1007" s="9"/>
      <c r="V1007" s="9"/>
      <c r="W1007" s="9"/>
      <c r="X1007" s="9"/>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c r="CB1007" s="9"/>
      <c r="CC1007" s="9"/>
      <c r="CD1007" s="9"/>
      <c r="CE1007" s="9"/>
      <c r="CF1007" s="9"/>
      <c r="CG1007" s="9"/>
      <c r="CH1007" s="9"/>
    </row>
    <row r="1008" spans="1:86" x14ac:dyDescent="0.2">
      <c r="A1008" s="9"/>
      <c r="B1008" s="9"/>
      <c r="C1008" s="9"/>
      <c r="D1008" s="9"/>
      <c r="E1008" s="9"/>
      <c r="F1008" s="12"/>
      <c r="G1008" s="12"/>
      <c r="H1008" s="12"/>
      <c r="I1008" s="12"/>
      <c r="J1008" s="12"/>
      <c r="K1008" s="12"/>
      <c r="L1008" s="12"/>
      <c r="M1008" s="9"/>
      <c r="N1008" s="17"/>
      <c r="O1008" s="17"/>
      <c r="P1008" s="9"/>
      <c r="Q1008" s="9"/>
      <c r="R1008" s="9"/>
      <c r="S1008" s="9"/>
      <c r="T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c r="CB1008" s="9"/>
      <c r="CC1008" s="9"/>
      <c r="CD1008" s="9"/>
      <c r="CE1008" s="9"/>
      <c r="CF1008" s="9"/>
      <c r="CG1008" s="9"/>
      <c r="CH1008" s="9"/>
    </row>
    <row r="1009" spans="1:86" x14ac:dyDescent="0.2">
      <c r="A1009" s="9"/>
      <c r="B1009" s="9"/>
      <c r="C1009" s="9"/>
      <c r="D1009" s="9"/>
      <c r="E1009" s="9"/>
      <c r="F1009" s="12"/>
      <c r="G1009" s="12"/>
      <c r="H1009" s="12"/>
      <c r="I1009" s="12"/>
      <c r="J1009" s="12"/>
      <c r="K1009" s="12"/>
      <c r="L1009" s="12"/>
      <c r="M1009" s="9"/>
      <c r="N1009" s="17"/>
      <c r="O1009" s="17"/>
      <c r="P1009" s="9"/>
      <c r="Q1009" s="9"/>
      <c r="R1009" s="9"/>
      <c r="S1009" s="9"/>
      <c r="T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c r="CE1009" s="9"/>
      <c r="CF1009" s="9"/>
      <c r="CG1009" s="9"/>
      <c r="CH1009" s="9"/>
    </row>
    <row r="1010" spans="1:86" x14ac:dyDescent="0.2">
      <c r="A1010" s="9"/>
      <c r="B1010" s="9"/>
      <c r="C1010" s="9"/>
      <c r="D1010" s="9"/>
      <c r="E1010" s="9"/>
      <c r="F1010" s="12"/>
      <c r="G1010" s="12"/>
      <c r="H1010" s="12"/>
      <c r="I1010" s="12"/>
      <c r="J1010" s="12"/>
      <c r="K1010" s="12"/>
      <c r="L1010" s="12"/>
      <c r="M1010" s="9"/>
      <c r="N1010" s="17"/>
      <c r="O1010" s="17"/>
      <c r="P1010" s="9"/>
      <c r="Q1010" s="9"/>
      <c r="R1010" s="9"/>
      <c r="S1010" s="9"/>
      <c r="T1010" s="9"/>
      <c r="U1010" s="9"/>
      <c r="V1010" s="9"/>
      <c r="W1010" s="9"/>
      <c r="X1010" s="9"/>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c r="CB1010" s="9"/>
      <c r="CC1010" s="9"/>
      <c r="CD1010" s="9"/>
      <c r="CE1010" s="9"/>
      <c r="CF1010" s="9"/>
      <c r="CG1010" s="9"/>
      <c r="CH1010" s="9"/>
    </row>
    <row r="1011" spans="1:86" x14ac:dyDescent="0.2">
      <c r="A1011" s="9"/>
      <c r="B1011" s="9"/>
      <c r="C1011" s="9"/>
      <c r="D1011" s="9"/>
      <c r="E1011" s="9"/>
      <c r="F1011" s="12"/>
      <c r="G1011" s="12"/>
      <c r="H1011" s="12"/>
      <c r="I1011" s="12"/>
      <c r="J1011" s="12"/>
      <c r="K1011" s="12"/>
      <c r="L1011" s="12"/>
      <c r="M1011" s="9"/>
      <c r="N1011" s="17"/>
      <c r="O1011" s="17"/>
      <c r="P1011" s="9"/>
      <c r="Q1011" s="9"/>
      <c r="R1011" s="9"/>
      <c r="S1011" s="9"/>
      <c r="T1011" s="9"/>
      <c r="U1011" s="9"/>
      <c r="V1011" s="9"/>
      <c r="W1011" s="9"/>
      <c r="X1011" s="9"/>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c r="CB1011" s="9"/>
      <c r="CC1011" s="9"/>
      <c r="CD1011" s="9"/>
      <c r="CE1011" s="9"/>
      <c r="CF1011" s="9"/>
      <c r="CG1011" s="9"/>
      <c r="CH1011" s="9"/>
    </row>
    <row r="1012" spans="1:86" x14ac:dyDescent="0.2">
      <c r="A1012" s="9"/>
      <c r="B1012" s="9"/>
      <c r="C1012" s="9"/>
      <c r="D1012" s="9"/>
      <c r="E1012" s="9"/>
      <c r="F1012" s="12"/>
      <c r="G1012" s="12"/>
      <c r="H1012" s="12"/>
      <c r="I1012" s="12"/>
      <c r="J1012" s="12"/>
      <c r="K1012" s="12"/>
      <c r="L1012" s="12"/>
      <c r="M1012" s="9"/>
      <c r="N1012" s="17"/>
      <c r="O1012" s="17"/>
      <c r="P1012" s="9"/>
      <c r="Q1012" s="9"/>
      <c r="R1012" s="9"/>
      <c r="S1012" s="9"/>
      <c r="T1012" s="9"/>
      <c r="U1012" s="9"/>
      <c r="V1012" s="9"/>
      <c r="W1012" s="9"/>
      <c r="X1012" s="9"/>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c r="CB1012" s="9"/>
      <c r="CC1012" s="9"/>
      <c r="CD1012" s="9"/>
      <c r="CE1012" s="9"/>
      <c r="CF1012" s="9"/>
      <c r="CG1012" s="9"/>
      <c r="CH1012" s="9"/>
    </row>
    <row r="1013" spans="1:86" x14ac:dyDescent="0.2">
      <c r="A1013" s="9"/>
      <c r="B1013" s="9"/>
      <c r="C1013" s="9"/>
      <c r="D1013" s="9"/>
      <c r="E1013" s="9"/>
      <c r="F1013" s="12"/>
      <c r="G1013" s="12"/>
      <c r="H1013" s="12"/>
      <c r="I1013" s="12"/>
      <c r="J1013" s="12"/>
      <c r="K1013" s="12"/>
      <c r="L1013" s="12"/>
      <c r="M1013" s="9"/>
      <c r="N1013" s="17"/>
      <c r="O1013" s="17"/>
      <c r="P1013" s="9"/>
      <c r="Q1013" s="9"/>
      <c r="R1013" s="9"/>
      <c r="S1013" s="9"/>
      <c r="T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c r="CB1013" s="9"/>
      <c r="CC1013" s="9"/>
      <c r="CD1013" s="9"/>
      <c r="CE1013" s="9"/>
      <c r="CF1013" s="9"/>
      <c r="CG1013" s="9"/>
      <c r="CH1013" s="9"/>
    </row>
    <row r="1014" spans="1:86" x14ac:dyDescent="0.2">
      <c r="A1014" s="9"/>
      <c r="B1014" s="9"/>
      <c r="C1014" s="9"/>
      <c r="D1014" s="9"/>
      <c r="E1014" s="9"/>
      <c r="F1014" s="12"/>
      <c r="G1014" s="12"/>
      <c r="H1014" s="12"/>
      <c r="I1014" s="12"/>
      <c r="J1014" s="12"/>
      <c r="K1014" s="12"/>
      <c r="L1014" s="12"/>
      <c r="M1014" s="9"/>
      <c r="N1014" s="17"/>
      <c r="O1014" s="17"/>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c r="CB1014" s="9"/>
      <c r="CC1014" s="9"/>
      <c r="CD1014" s="9"/>
      <c r="CE1014" s="9"/>
      <c r="CF1014" s="9"/>
      <c r="CG1014" s="9"/>
      <c r="CH1014" s="9"/>
    </row>
    <row r="1015" spans="1:86" x14ac:dyDescent="0.2">
      <c r="A1015" s="9"/>
      <c r="B1015" s="9"/>
      <c r="C1015" s="9"/>
      <c r="D1015" s="9"/>
      <c r="E1015" s="9"/>
      <c r="F1015" s="12"/>
      <c r="G1015" s="12"/>
      <c r="H1015" s="12"/>
      <c r="I1015" s="12"/>
      <c r="J1015" s="12"/>
      <c r="K1015" s="12"/>
      <c r="L1015" s="12"/>
      <c r="M1015" s="9"/>
      <c r="N1015" s="17"/>
      <c r="O1015" s="17"/>
      <c r="P1015" s="9"/>
      <c r="Q1015" s="9"/>
      <c r="R1015" s="9"/>
      <c r="S1015" s="9"/>
      <c r="T1015" s="9"/>
      <c r="U1015" s="9"/>
      <c r="V1015" s="9"/>
      <c r="W1015" s="9"/>
      <c r="X1015" s="9"/>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c r="CB1015" s="9"/>
      <c r="CC1015" s="9"/>
      <c r="CD1015" s="9"/>
      <c r="CE1015" s="9"/>
      <c r="CF1015" s="9"/>
      <c r="CG1015" s="9"/>
      <c r="CH1015" s="9"/>
    </row>
    <row r="1016" spans="1:86" x14ac:dyDescent="0.2">
      <c r="A1016" s="9"/>
      <c r="B1016" s="9"/>
      <c r="C1016" s="9"/>
      <c r="D1016" s="9"/>
      <c r="E1016" s="9"/>
      <c r="F1016" s="12"/>
      <c r="G1016" s="12"/>
      <c r="H1016" s="12"/>
      <c r="I1016" s="12"/>
      <c r="J1016" s="12"/>
      <c r="K1016" s="12"/>
      <c r="L1016" s="12"/>
      <c r="M1016" s="9"/>
      <c r="N1016" s="17"/>
      <c r="O1016" s="17"/>
      <c r="P1016" s="9"/>
      <c r="Q1016" s="9"/>
      <c r="R1016" s="9"/>
      <c r="S1016" s="9"/>
      <c r="T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c r="CE1016" s="9"/>
      <c r="CF1016" s="9"/>
      <c r="CG1016" s="9"/>
      <c r="CH1016" s="9"/>
    </row>
    <row r="1017" spans="1:86" x14ac:dyDescent="0.2">
      <c r="A1017" s="9"/>
      <c r="B1017" s="9"/>
      <c r="C1017" s="9"/>
      <c r="D1017" s="9"/>
      <c r="E1017" s="9"/>
      <c r="F1017" s="12"/>
      <c r="G1017" s="12"/>
      <c r="H1017" s="12"/>
      <c r="I1017" s="12"/>
      <c r="J1017" s="12"/>
      <c r="K1017" s="12"/>
      <c r="L1017" s="12"/>
      <c r="M1017" s="9"/>
      <c r="N1017" s="17"/>
      <c r="O1017" s="17"/>
      <c r="P1017" s="9"/>
      <c r="Q1017" s="9"/>
      <c r="R1017" s="9"/>
      <c r="S1017" s="9"/>
      <c r="T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c r="CE1017" s="9"/>
      <c r="CF1017" s="9"/>
      <c r="CG1017" s="9"/>
      <c r="CH1017" s="9"/>
    </row>
    <row r="1018" spans="1:86" x14ac:dyDescent="0.2">
      <c r="A1018" s="9"/>
      <c r="B1018" s="9"/>
      <c r="C1018" s="9"/>
      <c r="D1018" s="9"/>
      <c r="E1018" s="9"/>
      <c r="F1018" s="12"/>
      <c r="G1018" s="12"/>
      <c r="H1018" s="12"/>
      <c r="I1018" s="12"/>
      <c r="J1018" s="12"/>
      <c r="K1018" s="12"/>
      <c r="L1018" s="12"/>
      <c r="M1018" s="9"/>
      <c r="N1018" s="17"/>
      <c r="O1018" s="17"/>
      <c r="P1018" s="9"/>
      <c r="Q1018" s="9"/>
      <c r="R1018" s="9"/>
      <c r="S1018" s="9"/>
      <c r="T1018" s="9"/>
      <c r="U1018" s="9"/>
      <c r="V1018" s="9"/>
      <c r="W1018" s="9"/>
      <c r="X1018" s="9"/>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c r="CB1018" s="9"/>
      <c r="CC1018" s="9"/>
      <c r="CD1018" s="9"/>
      <c r="CE1018" s="9"/>
      <c r="CF1018" s="9"/>
      <c r="CG1018" s="9"/>
      <c r="CH1018" s="9"/>
    </row>
    <row r="1019" spans="1:86" x14ac:dyDescent="0.2">
      <c r="A1019" s="9"/>
      <c r="B1019" s="9"/>
      <c r="C1019" s="9"/>
      <c r="D1019" s="9"/>
      <c r="E1019" s="9"/>
      <c r="F1019" s="12"/>
      <c r="G1019" s="12"/>
      <c r="H1019" s="12"/>
      <c r="I1019" s="12"/>
      <c r="J1019" s="12"/>
      <c r="K1019" s="12"/>
      <c r="L1019" s="12"/>
      <c r="M1019" s="9"/>
      <c r="N1019" s="17"/>
      <c r="O1019" s="17"/>
      <c r="P1019" s="9"/>
      <c r="Q1019" s="9"/>
      <c r="R1019" s="9"/>
      <c r="S1019" s="9"/>
      <c r="T1019" s="9"/>
      <c r="U1019" s="9"/>
      <c r="V1019" s="9"/>
      <c r="W1019" s="9"/>
      <c r="X1019" s="9"/>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c r="CB1019" s="9"/>
      <c r="CC1019" s="9"/>
      <c r="CD1019" s="9"/>
      <c r="CE1019" s="9"/>
      <c r="CF1019" s="9"/>
      <c r="CG1019" s="9"/>
      <c r="CH1019" s="9"/>
    </row>
    <row r="1020" spans="1:86" x14ac:dyDescent="0.2">
      <c r="A1020" s="9"/>
      <c r="B1020" s="9"/>
      <c r="C1020" s="9"/>
      <c r="D1020" s="9"/>
      <c r="E1020" s="9"/>
      <c r="F1020" s="12"/>
      <c r="G1020" s="12"/>
      <c r="H1020" s="12"/>
      <c r="I1020" s="12"/>
      <c r="J1020" s="12"/>
      <c r="K1020" s="12"/>
      <c r="L1020" s="12"/>
      <c r="M1020" s="9"/>
      <c r="N1020" s="17"/>
      <c r="O1020" s="17"/>
      <c r="P1020" s="9"/>
      <c r="Q1020" s="9"/>
      <c r="R1020" s="9"/>
      <c r="S1020" s="9"/>
      <c r="T1020" s="9"/>
      <c r="U1020" s="9"/>
      <c r="V1020" s="9"/>
      <c r="W1020" s="9"/>
      <c r="X1020" s="9"/>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c r="CE1020" s="9"/>
      <c r="CF1020" s="9"/>
      <c r="CG1020" s="9"/>
      <c r="CH1020" s="9"/>
    </row>
    <row r="1021" spans="1:86" x14ac:dyDescent="0.2">
      <c r="A1021" s="9"/>
      <c r="B1021" s="9"/>
      <c r="C1021" s="9"/>
      <c r="D1021" s="9"/>
      <c r="E1021" s="9"/>
      <c r="F1021" s="12"/>
      <c r="G1021" s="12"/>
      <c r="H1021" s="12"/>
      <c r="I1021" s="12"/>
      <c r="J1021" s="12"/>
      <c r="K1021" s="12"/>
      <c r="L1021" s="12"/>
      <c r="M1021" s="9"/>
      <c r="N1021" s="17"/>
      <c r="O1021" s="17"/>
      <c r="P1021" s="9"/>
      <c r="Q1021" s="9"/>
      <c r="R1021" s="9"/>
      <c r="S1021" s="9"/>
      <c r="T1021" s="9"/>
      <c r="U1021" s="9"/>
      <c r="V1021" s="9"/>
      <c r="W1021" s="9"/>
      <c r="X1021" s="9"/>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c r="CB1021" s="9"/>
      <c r="CC1021" s="9"/>
      <c r="CD1021" s="9"/>
      <c r="CE1021" s="9"/>
      <c r="CF1021" s="9"/>
      <c r="CG1021" s="9"/>
      <c r="CH1021" s="9"/>
    </row>
    <row r="1022" spans="1:86" x14ac:dyDescent="0.2">
      <c r="A1022" s="9"/>
      <c r="B1022" s="9"/>
      <c r="C1022" s="9"/>
      <c r="D1022" s="9"/>
      <c r="E1022" s="9"/>
      <c r="F1022" s="12"/>
      <c r="G1022" s="12"/>
      <c r="H1022" s="12"/>
      <c r="I1022" s="12"/>
      <c r="J1022" s="12"/>
      <c r="K1022" s="12"/>
      <c r="L1022" s="12"/>
      <c r="M1022" s="9"/>
      <c r="N1022" s="17"/>
      <c r="O1022" s="17"/>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c r="CE1022" s="9"/>
      <c r="CF1022" s="9"/>
      <c r="CG1022" s="9"/>
      <c r="CH1022" s="9"/>
    </row>
    <row r="1023" spans="1:86" x14ac:dyDescent="0.2">
      <c r="A1023" s="9"/>
      <c r="B1023" s="9"/>
      <c r="C1023" s="9"/>
      <c r="D1023" s="9"/>
      <c r="E1023" s="9"/>
      <c r="F1023" s="12"/>
      <c r="G1023" s="12"/>
      <c r="H1023" s="12"/>
      <c r="I1023" s="12"/>
      <c r="J1023" s="12"/>
      <c r="K1023" s="12"/>
      <c r="L1023" s="12"/>
      <c r="M1023" s="9"/>
      <c r="N1023" s="17"/>
      <c r="O1023" s="17"/>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c r="CB1023" s="9"/>
      <c r="CC1023" s="9"/>
      <c r="CD1023" s="9"/>
      <c r="CE1023" s="9"/>
      <c r="CF1023" s="9"/>
      <c r="CG1023" s="9"/>
      <c r="CH1023" s="9"/>
    </row>
    <row r="1024" spans="1:86" x14ac:dyDescent="0.2">
      <c r="A1024" s="9"/>
      <c r="B1024" s="9"/>
      <c r="C1024" s="9"/>
      <c r="D1024" s="9"/>
      <c r="E1024" s="9"/>
      <c r="F1024" s="12"/>
      <c r="G1024" s="12"/>
      <c r="H1024" s="12"/>
      <c r="I1024" s="12"/>
      <c r="J1024" s="12"/>
      <c r="K1024" s="12"/>
      <c r="L1024" s="12"/>
      <c r="M1024" s="9"/>
      <c r="N1024" s="17"/>
      <c r="O1024" s="17"/>
      <c r="P1024" s="9"/>
      <c r="Q1024" s="9"/>
      <c r="R1024" s="9"/>
      <c r="S1024" s="9"/>
      <c r="T1024" s="9"/>
      <c r="U1024" s="9"/>
      <c r="V1024" s="9"/>
      <c r="W1024" s="9"/>
      <c r="X1024" s="9"/>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c r="CB1024" s="9"/>
      <c r="CC1024" s="9"/>
      <c r="CD1024" s="9"/>
      <c r="CE1024" s="9"/>
      <c r="CF1024" s="9"/>
      <c r="CG1024" s="9"/>
      <c r="CH1024" s="9"/>
    </row>
    <row r="1025" spans="1:86" x14ac:dyDescent="0.2">
      <c r="A1025" s="9"/>
      <c r="B1025" s="9"/>
      <c r="C1025" s="9"/>
      <c r="D1025" s="9"/>
      <c r="E1025" s="9"/>
      <c r="F1025" s="12"/>
      <c r="G1025" s="12"/>
      <c r="H1025" s="12"/>
      <c r="I1025" s="12"/>
      <c r="J1025" s="12"/>
      <c r="K1025" s="12"/>
      <c r="L1025" s="12"/>
      <c r="M1025" s="9"/>
      <c r="N1025" s="17"/>
      <c r="O1025" s="17"/>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c r="CB1025" s="9"/>
      <c r="CC1025" s="9"/>
      <c r="CD1025" s="9"/>
      <c r="CE1025" s="9"/>
      <c r="CF1025" s="9"/>
      <c r="CG1025" s="9"/>
      <c r="CH1025" s="9"/>
    </row>
    <row r="1026" spans="1:86" x14ac:dyDescent="0.2">
      <c r="A1026" s="9"/>
      <c r="B1026" s="9"/>
      <c r="C1026" s="9"/>
      <c r="D1026" s="9"/>
      <c r="E1026" s="9"/>
      <c r="F1026" s="12"/>
      <c r="G1026" s="12"/>
      <c r="H1026" s="12"/>
      <c r="I1026" s="12"/>
      <c r="J1026" s="12"/>
      <c r="K1026" s="12"/>
      <c r="L1026" s="12"/>
      <c r="M1026" s="9"/>
      <c r="N1026" s="17"/>
      <c r="O1026" s="17"/>
      <c r="P1026" s="9"/>
      <c r="Q1026" s="9"/>
      <c r="R1026" s="9"/>
      <c r="S1026" s="9"/>
      <c r="T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c r="CE1026" s="9"/>
      <c r="CF1026" s="9"/>
      <c r="CG1026" s="9"/>
      <c r="CH1026" s="9"/>
    </row>
    <row r="1027" spans="1:86" x14ac:dyDescent="0.2">
      <c r="A1027" s="9"/>
      <c r="B1027" s="9"/>
      <c r="C1027" s="9"/>
      <c r="D1027" s="9"/>
      <c r="E1027" s="9"/>
      <c r="F1027" s="12"/>
      <c r="G1027" s="12"/>
      <c r="H1027" s="12"/>
      <c r="I1027" s="12"/>
      <c r="J1027" s="12"/>
      <c r="K1027" s="12"/>
      <c r="L1027" s="12"/>
      <c r="M1027" s="9"/>
      <c r="N1027" s="17"/>
      <c r="O1027" s="17"/>
      <c r="P1027" s="9"/>
      <c r="Q1027" s="9"/>
      <c r="R1027" s="9"/>
      <c r="S1027" s="9"/>
      <c r="T1027" s="9"/>
      <c r="U1027" s="9"/>
      <c r="V1027" s="9"/>
      <c r="W1027" s="9"/>
      <c r="X1027" s="9"/>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c r="CB1027" s="9"/>
      <c r="CC1027" s="9"/>
      <c r="CD1027" s="9"/>
      <c r="CE1027" s="9"/>
      <c r="CF1027" s="9"/>
      <c r="CG1027" s="9"/>
      <c r="CH1027" s="9"/>
    </row>
    <row r="1028" spans="1:86" x14ac:dyDescent="0.2">
      <c r="A1028" s="9"/>
      <c r="B1028" s="9"/>
      <c r="C1028" s="9"/>
      <c r="D1028" s="9"/>
      <c r="E1028" s="9"/>
      <c r="F1028" s="12"/>
      <c r="G1028" s="12"/>
      <c r="H1028" s="12"/>
      <c r="I1028" s="12"/>
      <c r="J1028" s="12"/>
      <c r="K1028" s="12"/>
      <c r="L1028" s="12"/>
      <c r="M1028" s="9"/>
      <c r="N1028" s="17"/>
      <c r="O1028" s="17"/>
      <c r="P1028" s="9"/>
      <c r="Q1028" s="9"/>
      <c r="R1028" s="9"/>
      <c r="S1028" s="9"/>
      <c r="T1028" s="9"/>
      <c r="U1028" s="9"/>
      <c r="V1028" s="9"/>
      <c r="W1028" s="9"/>
      <c r="X1028" s="9"/>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c r="CB1028" s="9"/>
      <c r="CC1028" s="9"/>
      <c r="CD1028" s="9"/>
      <c r="CE1028" s="9"/>
      <c r="CF1028" s="9"/>
      <c r="CG1028" s="9"/>
      <c r="CH1028" s="9"/>
    </row>
    <row r="1029" spans="1:86" x14ac:dyDescent="0.2">
      <c r="A1029" s="9"/>
      <c r="B1029" s="9"/>
      <c r="C1029" s="9"/>
      <c r="D1029" s="9"/>
      <c r="E1029" s="9"/>
      <c r="F1029" s="12"/>
      <c r="G1029" s="12"/>
      <c r="H1029" s="12"/>
      <c r="I1029" s="12"/>
      <c r="J1029" s="12"/>
      <c r="K1029" s="12"/>
      <c r="L1029" s="12"/>
      <c r="M1029" s="9"/>
      <c r="N1029" s="17"/>
      <c r="O1029" s="17"/>
      <c r="P1029" s="9"/>
      <c r="Q1029" s="9"/>
      <c r="R1029" s="9"/>
      <c r="S1029" s="9"/>
      <c r="T1029" s="9"/>
      <c r="U1029" s="9"/>
      <c r="V1029" s="9"/>
      <c r="W1029" s="9"/>
      <c r="X1029" s="9"/>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c r="CB1029" s="9"/>
      <c r="CC1029" s="9"/>
      <c r="CD1029" s="9"/>
      <c r="CE1029" s="9"/>
      <c r="CF1029" s="9"/>
      <c r="CG1029" s="9"/>
      <c r="CH1029" s="9"/>
    </row>
    <row r="1030" spans="1:86" x14ac:dyDescent="0.2">
      <c r="A1030" s="9"/>
      <c r="B1030" s="9"/>
      <c r="C1030" s="9"/>
      <c r="D1030" s="9"/>
      <c r="E1030" s="9"/>
      <c r="F1030" s="12"/>
      <c r="G1030" s="12"/>
      <c r="H1030" s="12"/>
      <c r="I1030" s="12"/>
      <c r="J1030" s="12"/>
      <c r="K1030" s="12"/>
      <c r="L1030" s="12"/>
      <c r="M1030" s="9"/>
      <c r="N1030" s="17"/>
      <c r="O1030" s="17"/>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c r="CB1030" s="9"/>
      <c r="CC1030" s="9"/>
      <c r="CD1030" s="9"/>
      <c r="CE1030" s="9"/>
      <c r="CF1030" s="9"/>
      <c r="CG1030" s="9"/>
      <c r="CH1030" s="9"/>
    </row>
    <row r="1031" spans="1:86" x14ac:dyDescent="0.2">
      <c r="A1031" s="9"/>
      <c r="B1031" s="9"/>
      <c r="C1031" s="9"/>
      <c r="D1031" s="9"/>
      <c r="E1031" s="9"/>
      <c r="F1031" s="12"/>
      <c r="G1031" s="12"/>
      <c r="H1031" s="12"/>
      <c r="I1031" s="12"/>
      <c r="J1031" s="12"/>
      <c r="K1031" s="12"/>
      <c r="L1031" s="12"/>
      <c r="M1031" s="9"/>
      <c r="N1031" s="17"/>
      <c r="O1031" s="17"/>
      <c r="P1031" s="9"/>
      <c r="Q1031" s="9"/>
      <c r="R1031" s="9"/>
      <c r="S1031" s="9"/>
      <c r="T1031" s="9"/>
      <c r="U1031" s="9"/>
      <c r="V1031" s="9"/>
      <c r="W1031" s="9"/>
      <c r="X1031" s="9"/>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c r="CB1031" s="9"/>
      <c r="CC1031" s="9"/>
      <c r="CD1031" s="9"/>
      <c r="CE1031" s="9"/>
      <c r="CF1031" s="9"/>
      <c r="CG1031" s="9"/>
      <c r="CH1031" s="9"/>
    </row>
    <row r="1032" spans="1:86" x14ac:dyDescent="0.2">
      <c r="A1032" s="9"/>
      <c r="B1032" s="9"/>
      <c r="C1032" s="9"/>
      <c r="D1032" s="9"/>
      <c r="E1032" s="9"/>
      <c r="F1032" s="12"/>
      <c r="G1032" s="12"/>
      <c r="H1032" s="12"/>
      <c r="I1032" s="12"/>
      <c r="J1032" s="12"/>
      <c r="K1032" s="12"/>
      <c r="L1032" s="12"/>
      <c r="M1032" s="9"/>
      <c r="N1032" s="17"/>
      <c r="O1032" s="17"/>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c r="CB1032" s="9"/>
      <c r="CC1032" s="9"/>
      <c r="CD1032" s="9"/>
      <c r="CE1032" s="9"/>
      <c r="CF1032" s="9"/>
      <c r="CG1032" s="9"/>
      <c r="CH1032" s="9"/>
    </row>
    <row r="1033" spans="1:86" x14ac:dyDescent="0.2">
      <c r="A1033" s="9"/>
      <c r="B1033" s="9"/>
      <c r="C1033" s="9"/>
      <c r="D1033" s="9"/>
      <c r="E1033" s="9"/>
      <c r="F1033" s="12"/>
      <c r="G1033" s="12"/>
      <c r="H1033" s="12"/>
      <c r="I1033" s="12"/>
      <c r="J1033" s="12"/>
      <c r="K1033" s="12"/>
      <c r="L1033" s="12"/>
      <c r="M1033" s="9"/>
      <c r="N1033" s="17"/>
      <c r="O1033" s="17"/>
      <c r="P1033" s="9"/>
      <c r="Q1033" s="9"/>
      <c r="R1033" s="9"/>
      <c r="S1033" s="9"/>
      <c r="T1033" s="9"/>
      <c r="U1033" s="9"/>
      <c r="V1033" s="9"/>
      <c r="W1033" s="9"/>
      <c r="X1033" s="9"/>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c r="CB1033" s="9"/>
      <c r="CC1033" s="9"/>
      <c r="CD1033" s="9"/>
      <c r="CE1033" s="9"/>
      <c r="CF1033" s="9"/>
      <c r="CG1033" s="9"/>
      <c r="CH1033" s="9"/>
    </row>
    <row r="1034" spans="1:86" x14ac:dyDescent="0.2">
      <c r="A1034" s="9"/>
      <c r="B1034" s="9"/>
      <c r="C1034" s="9"/>
      <c r="D1034" s="9"/>
      <c r="E1034" s="9"/>
      <c r="F1034" s="12"/>
      <c r="G1034" s="12"/>
      <c r="H1034" s="12"/>
      <c r="I1034" s="12"/>
      <c r="J1034" s="12"/>
      <c r="K1034" s="12"/>
      <c r="L1034" s="12"/>
      <c r="M1034" s="9"/>
      <c r="N1034" s="17"/>
      <c r="O1034" s="17"/>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c r="CB1034" s="9"/>
      <c r="CC1034" s="9"/>
      <c r="CD1034" s="9"/>
      <c r="CE1034" s="9"/>
      <c r="CF1034" s="9"/>
      <c r="CG1034" s="9"/>
      <c r="CH1034" s="9"/>
    </row>
    <row r="1035" spans="1:86" x14ac:dyDescent="0.2">
      <c r="A1035" s="9"/>
      <c r="B1035" s="9"/>
      <c r="C1035" s="9"/>
      <c r="D1035" s="9"/>
      <c r="E1035" s="9"/>
      <c r="F1035" s="12"/>
      <c r="G1035" s="12"/>
      <c r="H1035" s="12"/>
      <c r="I1035" s="12"/>
      <c r="J1035" s="12"/>
      <c r="K1035" s="12"/>
      <c r="L1035" s="12"/>
      <c r="M1035" s="9"/>
      <c r="N1035" s="17"/>
      <c r="O1035" s="17"/>
      <c r="P1035" s="9"/>
      <c r="Q1035" s="9"/>
      <c r="R1035" s="9"/>
      <c r="S1035" s="9"/>
      <c r="T1035" s="9"/>
      <c r="U1035" s="9"/>
      <c r="V1035" s="9"/>
      <c r="W1035" s="9"/>
      <c r="X1035" s="9"/>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c r="CB1035" s="9"/>
      <c r="CC1035" s="9"/>
      <c r="CD1035" s="9"/>
      <c r="CE1035" s="9"/>
      <c r="CF1035" s="9"/>
      <c r="CG1035" s="9"/>
      <c r="CH1035" s="9"/>
    </row>
    <row r="1036" spans="1:86" x14ac:dyDescent="0.2">
      <c r="A1036" s="9"/>
      <c r="B1036" s="9"/>
      <c r="C1036" s="9"/>
      <c r="D1036" s="9"/>
      <c r="E1036" s="9"/>
      <c r="F1036" s="12"/>
      <c r="G1036" s="12"/>
      <c r="H1036" s="12"/>
      <c r="I1036" s="12"/>
      <c r="J1036" s="12"/>
      <c r="K1036" s="12"/>
      <c r="L1036" s="12"/>
      <c r="M1036" s="9"/>
      <c r="N1036" s="17"/>
      <c r="O1036" s="17"/>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c r="CB1036" s="9"/>
      <c r="CC1036" s="9"/>
      <c r="CD1036" s="9"/>
      <c r="CE1036" s="9"/>
      <c r="CF1036" s="9"/>
      <c r="CG1036" s="9"/>
      <c r="CH1036" s="9"/>
    </row>
    <row r="1037" spans="1:86" x14ac:dyDescent="0.2">
      <c r="A1037" s="9"/>
      <c r="B1037" s="9"/>
      <c r="C1037" s="9"/>
      <c r="D1037" s="9"/>
      <c r="E1037" s="9"/>
      <c r="F1037" s="12"/>
      <c r="G1037" s="12"/>
      <c r="H1037" s="12"/>
      <c r="I1037" s="12"/>
      <c r="J1037" s="12"/>
      <c r="K1037" s="12"/>
      <c r="L1037" s="12"/>
      <c r="M1037" s="9"/>
      <c r="N1037" s="17"/>
      <c r="O1037" s="17"/>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c r="CB1037" s="9"/>
      <c r="CC1037" s="9"/>
      <c r="CD1037" s="9"/>
      <c r="CE1037" s="9"/>
      <c r="CF1037" s="9"/>
      <c r="CG1037" s="9"/>
      <c r="CH1037" s="9"/>
    </row>
    <row r="1038" spans="1:86" x14ac:dyDescent="0.2">
      <c r="A1038" s="9"/>
      <c r="B1038" s="9"/>
      <c r="C1038" s="9"/>
      <c r="D1038" s="9"/>
      <c r="E1038" s="9"/>
      <c r="F1038" s="12"/>
      <c r="G1038" s="12"/>
      <c r="H1038" s="12"/>
      <c r="I1038" s="12"/>
      <c r="J1038" s="12"/>
      <c r="K1038" s="12"/>
      <c r="L1038" s="12"/>
      <c r="M1038" s="9"/>
      <c r="N1038" s="17"/>
      <c r="O1038" s="17"/>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c r="CB1038" s="9"/>
      <c r="CC1038" s="9"/>
      <c r="CD1038" s="9"/>
      <c r="CE1038" s="9"/>
      <c r="CF1038" s="9"/>
      <c r="CG1038" s="9"/>
      <c r="CH1038" s="9"/>
    </row>
    <row r="1039" spans="1:86" x14ac:dyDescent="0.2">
      <c r="A1039" s="9"/>
      <c r="B1039" s="9"/>
      <c r="C1039" s="9"/>
      <c r="D1039" s="9"/>
      <c r="E1039" s="9"/>
      <c r="F1039" s="12"/>
      <c r="G1039" s="12"/>
      <c r="H1039" s="12"/>
      <c r="I1039" s="12"/>
      <c r="J1039" s="12"/>
      <c r="K1039" s="12"/>
      <c r="L1039" s="12"/>
      <c r="M1039" s="9"/>
      <c r="N1039" s="17"/>
      <c r="O1039" s="17"/>
      <c r="P1039" s="9"/>
      <c r="Q1039" s="9"/>
      <c r="R1039" s="9"/>
      <c r="S1039" s="9"/>
      <c r="T1039" s="9"/>
      <c r="U1039" s="9"/>
      <c r="V1039" s="9"/>
      <c r="W1039" s="9"/>
      <c r="X1039" s="9"/>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c r="CB1039" s="9"/>
      <c r="CC1039" s="9"/>
      <c r="CD1039" s="9"/>
      <c r="CE1039" s="9"/>
      <c r="CF1039" s="9"/>
      <c r="CG1039" s="9"/>
      <c r="CH1039" s="9"/>
    </row>
    <row r="1040" spans="1:86" x14ac:dyDescent="0.2">
      <c r="A1040" s="9"/>
      <c r="B1040" s="9"/>
      <c r="C1040" s="9"/>
      <c r="D1040" s="9"/>
      <c r="E1040" s="9"/>
      <c r="F1040" s="12"/>
      <c r="G1040" s="12"/>
      <c r="H1040" s="12"/>
      <c r="I1040" s="12"/>
      <c r="J1040" s="12"/>
      <c r="K1040" s="12"/>
      <c r="L1040" s="12"/>
      <c r="M1040" s="9"/>
      <c r="N1040" s="17"/>
      <c r="O1040" s="17"/>
      <c r="P1040" s="9"/>
      <c r="Q1040" s="9"/>
      <c r="R1040" s="9"/>
      <c r="S1040" s="9"/>
      <c r="T1040" s="9"/>
      <c r="U1040" s="9"/>
      <c r="V1040" s="9"/>
      <c r="W1040" s="9"/>
      <c r="X1040" s="9"/>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c r="CB1040" s="9"/>
      <c r="CC1040" s="9"/>
      <c r="CD1040" s="9"/>
      <c r="CE1040" s="9"/>
      <c r="CF1040" s="9"/>
      <c r="CG1040" s="9"/>
      <c r="CH1040" s="9"/>
    </row>
    <row r="1041" spans="1:86" x14ac:dyDescent="0.2">
      <c r="A1041" s="9"/>
      <c r="B1041" s="9"/>
      <c r="C1041" s="9"/>
      <c r="D1041" s="9"/>
      <c r="E1041" s="9"/>
      <c r="F1041" s="12"/>
      <c r="G1041" s="12"/>
      <c r="H1041" s="12"/>
      <c r="I1041" s="12"/>
      <c r="J1041" s="12"/>
      <c r="K1041" s="12"/>
      <c r="L1041" s="12"/>
      <c r="M1041" s="9"/>
      <c r="N1041" s="17"/>
      <c r="O1041" s="17"/>
      <c r="P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c r="CB1041" s="9"/>
      <c r="CC1041" s="9"/>
      <c r="CD1041" s="9"/>
      <c r="CE1041" s="9"/>
      <c r="CF1041" s="9"/>
      <c r="CG1041" s="9"/>
      <c r="CH1041" s="9"/>
    </row>
    <row r="1042" spans="1:86" x14ac:dyDescent="0.2">
      <c r="A1042" s="9"/>
      <c r="B1042" s="9"/>
      <c r="C1042" s="9"/>
      <c r="D1042" s="9"/>
      <c r="E1042" s="9"/>
      <c r="F1042" s="12"/>
      <c r="G1042" s="12"/>
      <c r="H1042" s="12"/>
      <c r="I1042" s="12"/>
      <c r="J1042" s="12"/>
      <c r="K1042" s="12"/>
      <c r="L1042" s="12"/>
      <c r="M1042" s="9"/>
      <c r="N1042" s="17"/>
      <c r="O1042" s="17"/>
      <c r="P1042" s="9"/>
      <c r="Q1042" s="9"/>
      <c r="R1042" s="9"/>
      <c r="S1042" s="9"/>
      <c r="T1042" s="9"/>
      <c r="U1042" s="9"/>
      <c r="V1042" s="9"/>
      <c r="W1042" s="9"/>
      <c r="X1042" s="9"/>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c r="CB1042" s="9"/>
      <c r="CC1042" s="9"/>
      <c r="CD1042" s="9"/>
      <c r="CE1042" s="9"/>
      <c r="CF1042" s="9"/>
      <c r="CG1042" s="9"/>
      <c r="CH1042" s="9"/>
    </row>
    <row r="1043" spans="1:86" x14ac:dyDescent="0.2">
      <c r="A1043" s="9"/>
      <c r="B1043" s="9"/>
      <c r="C1043" s="9"/>
      <c r="D1043" s="9"/>
      <c r="E1043" s="9"/>
      <c r="F1043" s="12"/>
      <c r="G1043" s="12"/>
      <c r="H1043" s="12"/>
      <c r="I1043" s="12"/>
      <c r="J1043" s="12"/>
      <c r="K1043" s="12"/>
      <c r="L1043" s="12"/>
      <c r="M1043" s="9"/>
      <c r="N1043" s="17"/>
      <c r="O1043" s="17"/>
      <c r="P1043" s="9"/>
      <c r="Q1043" s="9"/>
      <c r="R1043" s="9"/>
      <c r="S1043" s="9"/>
      <c r="T1043" s="9"/>
      <c r="U1043" s="9"/>
      <c r="V1043" s="9"/>
      <c r="W1043" s="9"/>
      <c r="X1043" s="9"/>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c r="CB1043" s="9"/>
      <c r="CC1043" s="9"/>
      <c r="CD1043" s="9"/>
      <c r="CE1043" s="9"/>
      <c r="CF1043" s="9"/>
      <c r="CG1043" s="9"/>
      <c r="CH1043" s="9"/>
    </row>
    <row r="1044" spans="1:86" x14ac:dyDescent="0.2">
      <c r="A1044" s="9"/>
      <c r="B1044" s="9"/>
      <c r="C1044" s="9"/>
      <c r="D1044" s="9"/>
      <c r="E1044" s="9"/>
      <c r="F1044" s="12"/>
      <c r="G1044" s="12"/>
      <c r="H1044" s="12"/>
      <c r="I1044" s="12"/>
      <c r="J1044" s="12"/>
      <c r="K1044" s="12"/>
      <c r="L1044" s="12"/>
      <c r="M1044" s="9"/>
      <c r="N1044" s="17"/>
      <c r="O1044" s="17"/>
      <c r="P1044" s="9"/>
      <c r="Q1044" s="9"/>
      <c r="R1044" s="9"/>
      <c r="S1044" s="9"/>
      <c r="T1044" s="9"/>
      <c r="U1044" s="9"/>
      <c r="V1044" s="9"/>
      <c r="W1044" s="9"/>
      <c r="X1044" s="9"/>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c r="CB1044" s="9"/>
      <c r="CC1044" s="9"/>
      <c r="CD1044" s="9"/>
      <c r="CE1044" s="9"/>
      <c r="CF1044" s="9"/>
      <c r="CG1044" s="9"/>
      <c r="CH1044" s="9"/>
    </row>
    <row r="1045" spans="1:86" x14ac:dyDescent="0.2">
      <c r="A1045" s="9"/>
      <c r="B1045" s="9"/>
      <c r="C1045" s="9"/>
      <c r="D1045" s="9"/>
      <c r="E1045" s="9"/>
      <c r="F1045" s="12"/>
      <c r="G1045" s="12"/>
      <c r="H1045" s="12"/>
      <c r="I1045" s="12"/>
      <c r="J1045" s="12"/>
      <c r="K1045" s="12"/>
      <c r="L1045" s="12"/>
      <c r="M1045" s="9"/>
      <c r="N1045" s="17"/>
      <c r="O1045" s="17"/>
      <c r="P1045" s="9"/>
      <c r="Q1045" s="9"/>
      <c r="R1045" s="9"/>
      <c r="S1045" s="9"/>
      <c r="T1045" s="9"/>
      <c r="U1045" s="9"/>
      <c r="V1045" s="9"/>
      <c r="W1045" s="9"/>
      <c r="X1045" s="9"/>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c r="CB1045" s="9"/>
      <c r="CC1045" s="9"/>
      <c r="CD1045" s="9"/>
      <c r="CE1045" s="9"/>
      <c r="CF1045" s="9"/>
      <c r="CG1045" s="9"/>
      <c r="CH1045" s="9"/>
    </row>
    <row r="1046" spans="1:86" x14ac:dyDescent="0.2">
      <c r="A1046" s="9"/>
      <c r="B1046" s="9"/>
      <c r="C1046" s="9"/>
      <c r="D1046" s="9"/>
      <c r="E1046" s="9"/>
      <c r="F1046" s="12"/>
      <c r="G1046" s="12"/>
      <c r="H1046" s="12"/>
      <c r="I1046" s="12"/>
      <c r="J1046" s="12"/>
      <c r="K1046" s="12"/>
      <c r="L1046" s="12"/>
      <c r="M1046" s="9"/>
      <c r="N1046" s="17"/>
      <c r="O1046" s="17"/>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c r="CB1046" s="9"/>
      <c r="CC1046" s="9"/>
      <c r="CD1046" s="9"/>
      <c r="CE1046" s="9"/>
      <c r="CF1046" s="9"/>
      <c r="CG1046" s="9"/>
      <c r="CH1046" s="9"/>
    </row>
    <row r="1047" spans="1:86" x14ac:dyDescent="0.2">
      <c r="A1047" s="9"/>
      <c r="B1047" s="9"/>
      <c r="C1047" s="9"/>
      <c r="D1047" s="9"/>
      <c r="E1047" s="9"/>
      <c r="F1047" s="12"/>
      <c r="G1047" s="12"/>
      <c r="H1047" s="12"/>
      <c r="I1047" s="12"/>
      <c r="J1047" s="12"/>
      <c r="K1047" s="12"/>
      <c r="L1047" s="12"/>
      <c r="M1047" s="9"/>
      <c r="N1047" s="17"/>
      <c r="O1047" s="17"/>
      <c r="P1047" s="9"/>
      <c r="Q1047" s="9"/>
      <c r="R1047" s="9"/>
      <c r="S1047" s="9"/>
      <c r="T1047" s="9"/>
      <c r="U1047" s="9"/>
      <c r="V1047" s="9"/>
      <c r="W1047" s="9"/>
      <c r="X1047" s="9"/>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c r="CB1047" s="9"/>
      <c r="CC1047" s="9"/>
      <c r="CD1047" s="9"/>
      <c r="CE1047" s="9"/>
      <c r="CF1047" s="9"/>
      <c r="CG1047" s="9"/>
      <c r="CH1047" s="9"/>
    </row>
    <row r="1048" spans="1:86" x14ac:dyDescent="0.2">
      <c r="A1048" s="9"/>
      <c r="B1048" s="9"/>
      <c r="C1048" s="9"/>
      <c r="D1048" s="9"/>
      <c r="E1048" s="9"/>
      <c r="F1048" s="12"/>
      <c r="G1048" s="12"/>
      <c r="H1048" s="12"/>
      <c r="I1048" s="12"/>
      <c r="J1048" s="12"/>
      <c r="K1048" s="12"/>
      <c r="L1048" s="12"/>
      <c r="M1048" s="9"/>
      <c r="N1048" s="17"/>
      <c r="O1048" s="17"/>
      <c r="P1048" s="9"/>
      <c r="Q1048" s="9"/>
      <c r="R1048" s="9"/>
      <c r="S1048" s="9"/>
      <c r="T1048" s="9"/>
      <c r="U1048" s="9"/>
      <c r="V1048" s="9"/>
      <c r="W1048" s="9"/>
      <c r="X1048" s="9"/>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c r="CB1048" s="9"/>
      <c r="CC1048" s="9"/>
      <c r="CD1048" s="9"/>
      <c r="CE1048" s="9"/>
      <c r="CF1048" s="9"/>
      <c r="CG1048" s="9"/>
      <c r="CH1048" s="9"/>
    </row>
    <row r="1049" spans="1:86" x14ac:dyDescent="0.2">
      <c r="A1049" s="9"/>
      <c r="B1049" s="9"/>
      <c r="C1049" s="9"/>
      <c r="D1049" s="9"/>
      <c r="E1049" s="9"/>
      <c r="F1049" s="12"/>
      <c r="G1049" s="12"/>
      <c r="H1049" s="12"/>
      <c r="I1049" s="12"/>
      <c r="J1049" s="12"/>
      <c r="K1049" s="12"/>
      <c r="L1049" s="12"/>
      <c r="M1049" s="9"/>
      <c r="N1049" s="17"/>
      <c r="O1049" s="17"/>
      <c r="P1049" s="9"/>
      <c r="Q1049" s="9"/>
      <c r="R1049" s="9"/>
      <c r="S1049" s="9"/>
      <c r="T1049" s="9"/>
      <c r="U1049" s="9"/>
      <c r="V1049" s="9"/>
      <c r="W1049" s="9"/>
      <c r="X1049" s="9"/>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c r="CB1049" s="9"/>
      <c r="CC1049" s="9"/>
      <c r="CD1049" s="9"/>
      <c r="CE1049" s="9"/>
      <c r="CF1049" s="9"/>
      <c r="CG1049" s="9"/>
      <c r="CH1049" s="9"/>
    </row>
    <row r="1050" spans="1:86" x14ac:dyDescent="0.2">
      <c r="A1050" s="9"/>
      <c r="B1050" s="9"/>
      <c r="C1050" s="9"/>
      <c r="D1050" s="9"/>
      <c r="E1050" s="9"/>
      <c r="F1050" s="12"/>
      <c r="G1050" s="12"/>
      <c r="H1050" s="12"/>
      <c r="I1050" s="12"/>
      <c r="J1050" s="12"/>
      <c r="K1050" s="12"/>
      <c r="L1050" s="12"/>
      <c r="M1050" s="9"/>
      <c r="N1050" s="17"/>
      <c r="O1050" s="17"/>
      <c r="P1050" s="9"/>
      <c r="Q1050" s="9"/>
      <c r="R1050" s="9"/>
      <c r="S1050" s="9"/>
      <c r="T1050" s="9"/>
      <c r="U1050" s="9"/>
      <c r="V1050" s="9"/>
      <c r="W1050" s="9"/>
      <c r="X1050" s="9"/>
      <c r="Y1050" s="9"/>
      <c r="Z1050" s="9"/>
      <c r="AA1050" s="9"/>
      <c r="AB1050" s="9"/>
      <c r="AC1050" s="9"/>
      <c r="AD1050" s="9"/>
      <c r="AE1050" s="9"/>
      <c r="AF1050" s="9"/>
      <c r="AG1050" s="9"/>
      <c r="AH1050" s="9"/>
      <c r="AI1050" s="9"/>
      <c r="AJ1050" s="9"/>
      <c r="AK1050" s="9"/>
      <c r="AL1050" s="9"/>
      <c r="AM1050" s="9"/>
      <c r="AN1050" s="9"/>
      <c r="AO1050" s="9"/>
      <c r="AP1050" s="9"/>
      <c r="AQ1050" s="9"/>
      <c r="AR1050" s="9"/>
      <c r="AS1050" s="9"/>
      <c r="AT1050" s="9"/>
      <c r="AU1050" s="9"/>
      <c r="AV1050" s="9"/>
      <c r="AW1050" s="9"/>
      <c r="AX1050" s="9"/>
      <c r="AY1050" s="9"/>
      <c r="AZ1050" s="9"/>
      <c r="BA1050" s="9"/>
      <c r="BB1050" s="9"/>
      <c r="BC1050" s="9"/>
      <c r="BD1050" s="9"/>
      <c r="BE1050" s="9"/>
      <c r="BF1050" s="9"/>
      <c r="BG1050" s="9"/>
      <c r="BH1050" s="9"/>
      <c r="BI1050" s="9"/>
      <c r="BJ1050" s="9"/>
      <c r="BK1050" s="9"/>
      <c r="BL1050" s="9"/>
      <c r="BM1050" s="9"/>
      <c r="BN1050" s="9"/>
      <c r="BO1050" s="9"/>
      <c r="BP1050" s="9"/>
      <c r="BQ1050" s="9"/>
      <c r="BR1050" s="9"/>
      <c r="BS1050" s="9"/>
      <c r="BT1050" s="9"/>
      <c r="BU1050" s="9"/>
      <c r="BV1050" s="9"/>
      <c r="BW1050" s="9"/>
      <c r="BX1050" s="9"/>
      <c r="BY1050" s="9"/>
      <c r="BZ1050" s="9"/>
      <c r="CA1050" s="9"/>
      <c r="CB1050" s="9"/>
      <c r="CC1050" s="9"/>
      <c r="CD1050" s="9"/>
      <c r="CE1050" s="9"/>
      <c r="CF1050" s="9"/>
      <c r="CG1050" s="9"/>
      <c r="CH1050" s="9"/>
    </row>
    <row r="1051" spans="1:86" x14ac:dyDescent="0.2">
      <c r="A1051" s="9"/>
      <c r="B1051" s="9"/>
      <c r="C1051" s="9"/>
      <c r="D1051" s="9"/>
      <c r="E1051" s="9"/>
      <c r="F1051" s="12"/>
      <c r="G1051" s="12"/>
      <c r="H1051" s="12"/>
      <c r="I1051" s="12"/>
      <c r="J1051" s="12"/>
      <c r="K1051" s="12"/>
      <c r="L1051" s="12"/>
      <c r="M1051" s="9"/>
      <c r="N1051" s="17"/>
      <c r="O1051" s="17"/>
      <c r="P1051" s="9"/>
      <c r="Q1051" s="9"/>
      <c r="R1051" s="9"/>
      <c r="S1051" s="9"/>
      <c r="T1051" s="9"/>
      <c r="U1051" s="9"/>
      <c r="V1051" s="9"/>
      <c r="W1051" s="9"/>
      <c r="X1051" s="9"/>
      <c r="Y1051" s="9"/>
      <c r="Z1051" s="9"/>
      <c r="AA1051" s="9"/>
      <c r="AB1051" s="9"/>
      <c r="AC1051" s="9"/>
      <c r="AD1051" s="9"/>
      <c r="AE1051" s="9"/>
      <c r="AF1051" s="9"/>
      <c r="AG1051" s="9"/>
      <c r="AH1051" s="9"/>
      <c r="AI1051" s="9"/>
      <c r="AJ1051" s="9"/>
      <c r="AK1051" s="9"/>
      <c r="AL1051" s="9"/>
      <c r="AM1051" s="9"/>
      <c r="AN1051" s="9"/>
      <c r="AO1051" s="9"/>
      <c r="AP1051" s="9"/>
      <c r="AQ1051" s="9"/>
      <c r="AR1051" s="9"/>
      <c r="AS1051" s="9"/>
      <c r="AT1051" s="9"/>
      <c r="AU1051" s="9"/>
      <c r="AV1051" s="9"/>
      <c r="AW1051" s="9"/>
      <c r="AX1051" s="9"/>
      <c r="AY1051" s="9"/>
      <c r="AZ1051" s="9"/>
      <c r="BA1051" s="9"/>
      <c r="BB1051" s="9"/>
      <c r="BC1051" s="9"/>
      <c r="BD1051" s="9"/>
      <c r="BE1051" s="9"/>
      <c r="BF1051" s="9"/>
      <c r="BG1051" s="9"/>
      <c r="BH1051" s="9"/>
      <c r="BI1051" s="9"/>
      <c r="BJ1051" s="9"/>
      <c r="BK1051" s="9"/>
      <c r="BL1051" s="9"/>
      <c r="BM1051" s="9"/>
      <c r="BN1051" s="9"/>
      <c r="BO1051" s="9"/>
      <c r="BP1051" s="9"/>
      <c r="BQ1051" s="9"/>
      <c r="BR1051" s="9"/>
      <c r="BS1051" s="9"/>
      <c r="BT1051" s="9"/>
      <c r="BU1051" s="9"/>
      <c r="BV1051" s="9"/>
      <c r="BW1051" s="9"/>
      <c r="BX1051" s="9"/>
      <c r="BY1051" s="9"/>
      <c r="BZ1051" s="9"/>
      <c r="CA1051" s="9"/>
      <c r="CB1051" s="9"/>
      <c r="CC1051" s="9"/>
      <c r="CD1051" s="9"/>
      <c r="CE1051" s="9"/>
      <c r="CF1051" s="9"/>
      <c r="CG1051" s="9"/>
      <c r="CH1051" s="9"/>
    </row>
    <row r="1052" spans="1:86" x14ac:dyDescent="0.2">
      <c r="A1052" s="9"/>
      <c r="B1052" s="9"/>
      <c r="C1052" s="9"/>
      <c r="D1052" s="9"/>
      <c r="E1052" s="9"/>
      <c r="F1052" s="12"/>
      <c r="G1052" s="12"/>
      <c r="H1052" s="12"/>
      <c r="I1052" s="12"/>
      <c r="J1052" s="12"/>
      <c r="K1052" s="12"/>
      <c r="L1052" s="12"/>
      <c r="M1052" s="9"/>
      <c r="N1052" s="17"/>
      <c r="O1052" s="17"/>
      <c r="P1052" s="9"/>
      <c r="Q1052" s="9"/>
      <c r="R1052" s="9"/>
      <c r="S1052" s="9"/>
      <c r="T1052" s="9"/>
      <c r="U1052" s="9"/>
      <c r="V1052" s="9"/>
      <c r="W1052" s="9"/>
      <c r="X1052" s="9"/>
      <c r="Y1052" s="9"/>
      <c r="Z1052" s="9"/>
      <c r="AA1052" s="9"/>
      <c r="AB1052" s="9"/>
      <c r="AC1052" s="9"/>
      <c r="AD1052" s="9"/>
      <c r="AE1052" s="9"/>
      <c r="AF1052" s="9"/>
      <c r="AG1052" s="9"/>
      <c r="AH1052" s="9"/>
      <c r="AI1052" s="9"/>
      <c r="AJ1052" s="9"/>
      <c r="AK1052" s="9"/>
      <c r="AL1052" s="9"/>
      <c r="AM1052" s="9"/>
      <c r="AN1052" s="9"/>
      <c r="AO1052" s="9"/>
      <c r="AP1052" s="9"/>
      <c r="AQ1052" s="9"/>
      <c r="AR1052" s="9"/>
      <c r="AS1052" s="9"/>
      <c r="AT1052" s="9"/>
      <c r="AU1052" s="9"/>
      <c r="AV1052" s="9"/>
      <c r="AW1052" s="9"/>
      <c r="AX1052" s="9"/>
      <c r="AY1052" s="9"/>
      <c r="AZ1052" s="9"/>
      <c r="BA1052" s="9"/>
      <c r="BB1052" s="9"/>
      <c r="BC1052" s="9"/>
      <c r="BD1052" s="9"/>
      <c r="BE1052" s="9"/>
      <c r="BF1052" s="9"/>
      <c r="BG1052" s="9"/>
      <c r="BH1052" s="9"/>
      <c r="BI1052" s="9"/>
      <c r="BJ1052" s="9"/>
      <c r="BK1052" s="9"/>
      <c r="BL1052" s="9"/>
      <c r="BM1052" s="9"/>
      <c r="BN1052" s="9"/>
      <c r="BO1052" s="9"/>
      <c r="BP1052" s="9"/>
      <c r="BQ1052" s="9"/>
      <c r="BR1052" s="9"/>
      <c r="BS1052" s="9"/>
      <c r="BT1052" s="9"/>
      <c r="BU1052" s="9"/>
      <c r="BV1052" s="9"/>
      <c r="BW1052" s="9"/>
      <c r="BX1052" s="9"/>
      <c r="BY1052" s="9"/>
      <c r="BZ1052" s="9"/>
      <c r="CA1052" s="9"/>
      <c r="CB1052" s="9"/>
      <c r="CC1052" s="9"/>
      <c r="CD1052" s="9"/>
      <c r="CE1052" s="9"/>
      <c r="CF1052" s="9"/>
      <c r="CG1052" s="9"/>
      <c r="CH1052" s="9"/>
    </row>
    <row r="1053" spans="1:86" x14ac:dyDescent="0.2">
      <c r="A1053" s="9"/>
      <c r="B1053" s="9"/>
      <c r="C1053" s="9"/>
      <c r="D1053" s="9"/>
      <c r="E1053" s="9"/>
      <c r="F1053" s="12"/>
      <c r="G1053" s="12"/>
      <c r="H1053" s="12"/>
      <c r="I1053" s="12"/>
      <c r="J1053" s="12"/>
      <c r="K1053" s="12"/>
      <c r="L1053" s="12"/>
      <c r="M1053" s="9"/>
      <c r="N1053" s="17"/>
      <c r="O1053" s="17"/>
      <c r="P1053" s="9"/>
      <c r="Q1053" s="9"/>
      <c r="R1053" s="9"/>
      <c r="S1053" s="9"/>
      <c r="T1053" s="9"/>
      <c r="U1053" s="9"/>
      <c r="V1053" s="9"/>
      <c r="W1053" s="9"/>
      <c r="X1053" s="9"/>
      <c r="Y1053" s="9"/>
      <c r="Z1053" s="9"/>
      <c r="AA1053" s="9"/>
      <c r="AB1053" s="9"/>
      <c r="AC1053" s="9"/>
      <c r="AD1053" s="9"/>
      <c r="AE1053" s="9"/>
      <c r="AF1053" s="9"/>
      <c r="AG1053" s="9"/>
      <c r="AH1053" s="9"/>
      <c r="AI1053" s="9"/>
      <c r="AJ1053" s="9"/>
      <c r="AK1053" s="9"/>
      <c r="AL1053" s="9"/>
      <c r="AM1053" s="9"/>
      <c r="AN1053" s="9"/>
      <c r="AO1053" s="9"/>
      <c r="AP1053" s="9"/>
      <c r="AQ1053" s="9"/>
      <c r="AR1053" s="9"/>
      <c r="AS1053" s="9"/>
      <c r="AT1053" s="9"/>
      <c r="AU1053" s="9"/>
      <c r="AV1053" s="9"/>
      <c r="AW1053" s="9"/>
      <c r="AX1053" s="9"/>
      <c r="AY1053" s="9"/>
      <c r="AZ1053" s="9"/>
      <c r="BA1053" s="9"/>
      <c r="BB1053" s="9"/>
      <c r="BC1053" s="9"/>
      <c r="BD1053" s="9"/>
      <c r="BE1053" s="9"/>
      <c r="BF1053" s="9"/>
      <c r="BG1053" s="9"/>
      <c r="BH1053" s="9"/>
      <c r="BI1053" s="9"/>
      <c r="BJ1053" s="9"/>
      <c r="BK1053" s="9"/>
      <c r="BL1053" s="9"/>
      <c r="BM1053" s="9"/>
      <c r="BN1053" s="9"/>
      <c r="BO1053" s="9"/>
      <c r="BP1053" s="9"/>
      <c r="BQ1053" s="9"/>
      <c r="BR1053" s="9"/>
      <c r="BS1053" s="9"/>
      <c r="BT1053" s="9"/>
      <c r="BU1053" s="9"/>
      <c r="BV1053" s="9"/>
      <c r="BW1053" s="9"/>
      <c r="BX1053" s="9"/>
      <c r="BY1053" s="9"/>
      <c r="BZ1053" s="9"/>
      <c r="CA1053" s="9"/>
      <c r="CB1053" s="9"/>
      <c r="CC1053" s="9"/>
      <c r="CD1053" s="9"/>
      <c r="CE1053" s="9"/>
      <c r="CF1053" s="9"/>
      <c r="CG1053" s="9"/>
      <c r="CH1053" s="9"/>
    </row>
    <row r="1054" spans="1:86" x14ac:dyDescent="0.2">
      <c r="A1054" s="9"/>
      <c r="B1054" s="9"/>
      <c r="C1054" s="9"/>
      <c r="D1054" s="9"/>
      <c r="E1054" s="9"/>
      <c r="F1054" s="12"/>
      <c r="G1054" s="12"/>
      <c r="H1054" s="12"/>
      <c r="I1054" s="12"/>
      <c r="J1054" s="12"/>
      <c r="K1054" s="12"/>
      <c r="L1054" s="12"/>
      <c r="M1054" s="9"/>
      <c r="N1054" s="17"/>
      <c r="O1054" s="17"/>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9"/>
      <c r="BT1054" s="9"/>
      <c r="BU1054" s="9"/>
      <c r="BV1054" s="9"/>
      <c r="BW1054" s="9"/>
      <c r="BX1054" s="9"/>
      <c r="BY1054" s="9"/>
      <c r="BZ1054" s="9"/>
      <c r="CA1054" s="9"/>
      <c r="CB1054" s="9"/>
      <c r="CC1054" s="9"/>
      <c r="CD1054" s="9"/>
      <c r="CE1054" s="9"/>
      <c r="CF1054" s="9"/>
      <c r="CG1054" s="9"/>
      <c r="CH1054" s="9"/>
    </row>
    <row r="1055" spans="1:86" x14ac:dyDescent="0.2">
      <c r="A1055" s="9"/>
      <c r="B1055" s="9"/>
      <c r="C1055" s="9"/>
      <c r="D1055" s="9"/>
      <c r="E1055" s="9"/>
      <c r="F1055" s="12"/>
      <c r="G1055" s="12"/>
      <c r="H1055" s="12"/>
      <c r="I1055" s="12"/>
      <c r="J1055" s="12"/>
      <c r="K1055" s="12"/>
      <c r="L1055" s="12"/>
      <c r="M1055" s="9"/>
      <c r="N1055" s="17"/>
      <c r="O1055" s="17"/>
      <c r="P1055" s="9"/>
      <c r="Q1055" s="9"/>
      <c r="R1055" s="9"/>
      <c r="S1055" s="9"/>
      <c r="T1055" s="9"/>
      <c r="U1055" s="9"/>
      <c r="V1055" s="9"/>
      <c r="W1055" s="9"/>
      <c r="X1055" s="9"/>
      <c r="Y1055" s="9"/>
      <c r="Z1055" s="9"/>
      <c r="AA1055" s="9"/>
      <c r="AB1055" s="9"/>
      <c r="AC1055" s="9"/>
      <c r="AD1055" s="9"/>
      <c r="AE1055" s="9"/>
      <c r="AF1055" s="9"/>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c r="BC1055" s="9"/>
      <c r="BD1055" s="9"/>
      <c r="BE1055" s="9"/>
      <c r="BF1055" s="9"/>
      <c r="BG1055" s="9"/>
      <c r="BH1055" s="9"/>
      <c r="BI1055" s="9"/>
      <c r="BJ1055" s="9"/>
      <c r="BK1055" s="9"/>
      <c r="BL1055" s="9"/>
      <c r="BM1055" s="9"/>
      <c r="BN1055" s="9"/>
      <c r="BO1055" s="9"/>
      <c r="BP1055" s="9"/>
      <c r="BQ1055" s="9"/>
      <c r="BR1055" s="9"/>
      <c r="BS1055" s="9"/>
      <c r="BT1055" s="9"/>
      <c r="BU1055" s="9"/>
      <c r="BV1055" s="9"/>
      <c r="BW1055" s="9"/>
      <c r="BX1055" s="9"/>
      <c r="BY1055" s="9"/>
      <c r="BZ1055" s="9"/>
      <c r="CA1055" s="9"/>
      <c r="CB1055" s="9"/>
      <c r="CC1055" s="9"/>
      <c r="CD1055" s="9"/>
      <c r="CE1055" s="9"/>
      <c r="CF1055" s="9"/>
      <c r="CG1055" s="9"/>
      <c r="CH1055" s="9"/>
    </row>
    <row r="1056" spans="1:86" x14ac:dyDescent="0.2">
      <c r="A1056" s="9"/>
      <c r="B1056" s="9"/>
      <c r="C1056" s="9"/>
      <c r="D1056" s="9"/>
      <c r="E1056" s="9"/>
      <c r="F1056" s="12"/>
      <c r="G1056" s="12"/>
      <c r="H1056" s="12"/>
      <c r="I1056" s="12"/>
      <c r="J1056" s="12"/>
      <c r="K1056" s="12"/>
      <c r="L1056" s="12"/>
      <c r="M1056" s="9"/>
      <c r="N1056" s="17"/>
      <c r="O1056" s="17"/>
      <c r="P1056" s="9"/>
      <c r="Q1056" s="9"/>
      <c r="R1056" s="9"/>
      <c r="S1056" s="9"/>
      <c r="T1056" s="9"/>
      <c r="U1056" s="9"/>
      <c r="V1056" s="9"/>
      <c r="W1056" s="9"/>
      <c r="X1056" s="9"/>
      <c r="Y1056" s="9"/>
      <c r="Z1056" s="9"/>
      <c r="AA1056" s="9"/>
      <c r="AB1056" s="9"/>
      <c r="AC1056" s="9"/>
      <c r="AD1056" s="9"/>
      <c r="AE1056" s="9"/>
      <c r="AF1056" s="9"/>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c r="BC1056" s="9"/>
      <c r="BD1056" s="9"/>
      <c r="BE1056" s="9"/>
      <c r="BF1056" s="9"/>
      <c r="BG1056" s="9"/>
      <c r="BH1056" s="9"/>
      <c r="BI1056" s="9"/>
      <c r="BJ1056" s="9"/>
      <c r="BK1056" s="9"/>
      <c r="BL1056" s="9"/>
      <c r="BM1056" s="9"/>
      <c r="BN1056" s="9"/>
      <c r="BO1056" s="9"/>
      <c r="BP1056" s="9"/>
      <c r="BQ1056" s="9"/>
      <c r="BR1056" s="9"/>
      <c r="BS1056" s="9"/>
      <c r="BT1056" s="9"/>
      <c r="BU1056" s="9"/>
      <c r="BV1056" s="9"/>
      <c r="BW1056" s="9"/>
      <c r="BX1056" s="9"/>
      <c r="BY1056" s="9"/>
      <c r="BZ1056" s="9"/>
      <c r="CA1056" s="9"/>
      <c r="CB1056" s="9"/>
      <c r="CC1056" s="9"/>
      <c r="CD1056" s="9"/>
      <c r="CE1056" s="9"/>
      <c r="CF1056" s="9"/>
      <c r="CG1056" s="9"/>
      <c r="CH1056" s="9"/>
    </row>
    <row r="1057" spans="1:86" x14ac:dyDescent="0.2">
      <c r="A1057" s="9"/>
      <c r="B1057" s="9"/>
      <c r="C1057" s="9"/>
      <c r="D1057" s="9"/>
      <c r="E1057" s="9"/>
      <c r="F1057" s="12"/>
      <c r="G1057" s="12"/>
      <c r="H1057" s="12"/>
      <c r="I1057" s="12"/>
      <c r="J1057" s="12"/>
      <c r="K1057" s="12"/>
      <c r="L1057" s="12"/>
      <c r="M1057" s="9"/>
      <c r="N1057" s="17"/>
      <c r="O1057" s="17"/>
      <c r="P1057" s="9"/>
      <c r="Q1057" s="9"/>
      <c r="R1057" s="9"/>
      <c r="S1057" s="9"/>
      <c r="T1057" s="9"/>
      <c r="U1057" s="9"/>
      <c r="V1057" s="9"/>
      <c r="W1057" s="9"/>
      <c r="X1057" s="9"/>
      <c r="Y1057" s="9"/>
      <c r="Z1057" s="9"/>
      <c r="AA1057" s="9"/>
      <c r="AB1057" s="9"/>
      <c r="AC1057" s="9"/>
      <c r="AD1057" s="9"/>
      <c r="AE1057" s="9"/>
      <c r="AF1057" s="9"/>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c r="BC1057" s="9"/>
      <c r="BD1057" s="9"/>
      <c r="BE1057" s="9"/>
      <c r="BF1057" s="9"/>
      <c r="BG1057" s="9"/>
      <c r="BH1057" s="9"/>
      <c r="BI1057" s="9"/>
      <c r="BJ1057" s="9"/>
      <c r="BK1057" s="9"/>
      <c r="BL1057" s="9"/>
      <c r="BM1057" s="9"/>
      <c r="BN1057" s="9"/>
      <c r="BO1057" s="9"/>
      <c r="BP1057" s="9"/>
      <c r="BQ1057" s="9"/>
      <c r="BR1057" s="9"/>
      <c r="BS1057" s="9"/>
      <c r="BT1057" s="9"/>
      <c r="BU1057" s="9"/>
      <c r="BV1057" s="9"/>
      <c r="BW1057" s="9"/>
      <c r="BX1057" s="9"/>
      <c r="BY1057" s="9"/>
      <c r="BZ1057" s="9"/>
      <c r="CA1057" s="9"/>
      <c r="CB1057" s="9"/>
      <c r="CC1057" s="9"/>
      <c r="CD1057" s="9"/>
      <c r="CE1057" s="9"/>
      <c r="CF1057" s="9"/>
      <c r="CG1057" s="9"/>
      <c r="CH1057" s="9"/>
    </row>
    <row r="1058" spans="1:86" x14ac:dyDescent="0.2">
      <c r="A1058" s="9"/>
      <c r="B1058" s="9"/>
      <c r="C1058" s="9"/>
      <c r="D1058" s="9"/>
      <c r="E1058" s="9"/>
      <c r="F1058" s="12"/>
      <c r="G1058" s="12"/>
      <c r="H1058" s="12"/>
      <c r="I1058" s="12"/>
      <c r="J1058" s="12"/>
      <c r="K1058" s="12"/>
      <c r="L1058" s="12"/>
      <c r="M1058" s="9"/>
      <c r="N1058" s="17"/>
      <c r="O1058" s="17"/>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c r="AY1058" s="9"/>
      <c r="AZ1058" s="9"/>
      <c r="BA1058" s="9"/>
      <c r="BB1058" s="9"/>
      <c r="BC1058" s="9"/>
      <c r="BD1058" s="9"/>
      <c r="BE1058" s="9"/>
      <c r="BF1058" s="9"/>
      <c r="BG1058" s="9"/>
      <c r="BH1058" s="9"/>
      <c r="BI1058" s="9"/>
      <c r="BJ1058" s="9"/>
      <c r="BK1058" s="9"/>
      <c r="BL1058" s="9"/>
      <c r="BM1058" s="9"/>
      <c r="BN1058" s="9"/>
      <c r="BO1058" s="9"/>
      <c r="BP1058" s="9"/>
      <c r="BQ1058" s="9"/>
      <c r="BR1058" s="9"/>
      <c r="BS1058" s="9"/>
      <c r="BT1058" s="9"/>
      <c r="BU1058" s="9"/>
      <c r="BV1058" s="9"/>
      <c r="BW1058" s="9"/>
      <c r="BX1058" s="9"/>
      <c r="BY1058" s="9"/>
      <c r="BZ1058" s="9"/>
      <c r="CA1058" s="9"/>
      <c r="CB1058" s="9"/>
      <c r="CC1058" s="9"/>
      <c r="CD1058" s="9"/>
      <c r="CE1058" s="9"/>
      <c r="CF1058" s="9"/>
      <c r="CG1058" s="9"/>
      <c r="CH1058" s="9"/>
    </row>
    <row r="1059" spans="1:86" x14ac:dyDescent="0.2">
      <c r="A1059" s="9"/>
      <c r="B1059" s="9"/>
      <c r="C1059" s="9"/>
      <c r="D1059" s="9"/>
      <c r="E1059" s="9"/>
      <c r="F1059" s="12"/>
      <c r="G1059" s="12"/>
      <c r="H1059" s="12"/>
      <c r="I1059" s="12"/>
      <c r="J1059" s="12"/>
      <c r="K1059" s="12"/>
      <c r="L1059" s="12"/>
      <c r="M1059" s="9"/>
      <c r="N1059" s="17"/>
      <c r="O1059" s="17"/>
      <c r="P1059" s="9"/>
      <c r="Q1059" s="9"/>
      <c r="R1059" s="9"/>
      <c r="S1059" s="9"/>
      <c r="T1059" s="9"/>
      <c r="U1059" s="9"/>
      <c r="V1059" s="9"/>
      <c r="W1059" s="9"/>
      <c r="X1059" s="9"/>
      <c r="Y1059" s="9"/>
      <c r="Z1059" s="9"/>
      <c r="AA1059" s="9"/>
      <c r="AB1059" s="9"/>
      <c r="AC1059" s="9"/>
      <c r="AD1059" s="9"/>
      <c r="AE1059" s="9"/>
      <c r="AF1059" s="9"/>
      <c r="AG1059" s="9"/>
      <c r="AH1059" s="9"/>
      <c r="AI1059" s="9"/>
      <c r="AJ1059" s="9"/>
      <c r="AK1059" s="9"/>
      <c r="AL1059" s="9"/>
      <c r="AM1059" s="9"/>
      <c r="AN1059" s="9"/>
      <c r="AO1059" s="9"/>
      <c r="AP1059" s="9"/>
      <c r="AQ1059" s="9"/>
      <c r="AR1059" s="9"/>
      <c r="AS1059" s="9"/>
      <c r="AT1059" s="9"/>
      <c r="AU1059" s="9"/>
      <c r="AV1059" s="9"/>
      <c r="AW1059" s="9"/>
      <c r="AX1059" s="9"/>
      <c r="AY1059" s="9"/>
      <c r="AZ1059" s="9"/>
      <c r="BA1059" s="9"/>
      <c r="BB1059" s="9"/>
      <c r="BC1059" s="9"/>
      <c r="BD1059" s="9"/>
      <c r="BE1059" s="9"/>
      <c r="BF1059" s="9"/>
      <c r="BG1059" s="9"/>
      <c r="BH1059" s="9"/>
      <c r="BI1059" s="9"/>
      <c r="BJ1059" s="9"/>
      <c r="BK1059" s="9"/>
      <c r="BL1059" s="9"/>
      <c r="BM1059" s="9"/>
      <c r="BN1059" s="9"/>
      <c r="BO1059" s="9"/>
      <c r="BP1059" s="9"/>
      <c r="BQ1059" s="9"/>
      <c r="BR1059" s="9"/>
      <c r="BS1059" s="9"/>
      <c r="BT1059" s="9"/>
      <c r="BU1059" s="9"/>
      <c r="BV1059" s="9"/>
      <c r="BW1059" s="9"/>
      <c r="BX1059" s="9"/>
      <c r="BY1059" s="9"/>
      <c r="BZ1059" s="9"/>
      <c r="CA1059" s="9"/>
      <c r="CB1059" s="9"/>
      <c r="CC1059" s="9"/>
      <c r="CD1059" s="9"/>
      <c r="CE1059" s="9"/>
      <c r="CF1059" s="9"/>
      <c r="CG1059" s="9"/>
      <c r="CH1059" s="9"/>
    </row>
    <row r="1060" spans="1:86" x14ac:dyDescent="0.2">
      <c r="A1060" s="9"/>
      <c r="B1060" s="9"/>
      <c r="C1060" s="9"/>
      <c r="D1060" s="9"/>
      <c r="E1060" s="9"/>
      <c r="F1060" s="12"/>
      <c r="G1060" s="12"/>
      <c r="H1060" s="12"/>
      <c r="I1060" s="12"/>
      <c r="J1060" s="12"/>
      <c r="K1060" s="12"/>
      <c r="L1060" s="12"/>
      <c r="M1060" s="9"/>
      <c r="N1060" s="17"/>
      <c r="O1060" s="17"/>
      <c r="P1060" s="9"/>
      <c r="Q1060" s="9"/>
      <c r="R1060" s="9"/>
      <c r="S1060" s="9"/>
      <c r="T1060" s="9"/>
      <c r="U1060" s="9"/>
      <c r="V1060" s="9"/>
      <c r="W1060" s="9"/>
      <c r="X1060" s="9"/>
      <c r="Y1060" s="9"/>
      <c r="Z1060" s="9"/>
      <c r="AA1060" s="9"/>
      <c r="AB1060" s="9"/>
      <c r="AC1060" s="9"/>
      <c r="AD1060" s="9"/>
      <c r="AE1060" s="9"/>
      <c r="AF1060" s="9"/>
      <c r="AG1060" s="9"/>
      <c r="AH1060" s="9"/>
      <c r="AI1060" s="9"/>
      <c r="AJ1060" s="9"/>
      <c r="AK1060" s="9"/>
      <c r="AL1060" s="9"/>
      <c r="AM1060" s="9"/>
      <c r="AN1060" s="9"/>
      <c r="AO1060" s="9"/>
      <c r="AP1060" s="9"/>
      <c r="AQ1060" s="9"/>
      <c r="AR1060" s="9"/>
      <c r="AS1060" s="9"/>
      <c r="AT1060" s="9"/>
      <c r="AU1060" s="9"/>
      <c r="AV1060" s="9"/>
      <c r="AW1060" s="9"/>
      <c r="AX1060" s="9"/>
      <c r="AY1060" s="9"/>
      <c r="AZ1060" s="9"/>
      <c r="BA1060" s="9"/>
      <c r="BB1060" s="9"/>
      <c r="BC1060" s="9"/>
      <c r="BD1060" s="9"/>
      <c r="BE1060" s="9"/>
      <c r="BF1060" s="9"/>
      <c r="BG1060" s="9"/>
      <c r="BH1060" s="9"/>
      <c r="BI1060" s="9"/>
      <c r="BJ1060" s="9"/>
      <c r="BK1060" s="9"/>
      <c r="BL1060" s="9"/>
      <c r="BM1060" s="9"/>
      <c r="BN1060" s="9"/>
      <c r="BO1060" s="9"/>
      <c r="BP1060" s="9"/>
      <c r="BQ1060" s="9"/>
      <c r="BR1060" s="9"/>
      <c r="BS1060" s="9"/>
      <c r="BT1060" s="9"/>
      <c r="BU1060" s="9"/>
      <c r="BV1060" s="9"/>
      <c r="BW1060" s="9"/>
      <c r="BX1060" s="9"/>
      <c r="BY1060" s="9"/>
      <c r="BZ1060" s="9"/>
      <c r="CA1060" s="9"/>
      <c r="CB1060" s="9"/>
      <c r="CC1060" s="9"/>
      <c r="CD1060" s="9"/>
      <c r="CE1060" s="9"/>
      <c r="CF1060" s="9"/>
      <c r="CG1060" s="9"/>
      <c r="CH1060" s="9"/>
    </row>
    <row r="1061" spans="1:86" x14ac:dyDescent="0.2">
      <c r="A1061" s="9"/>
      <c r="B1061" s="9"/>
      <c r="C1061" s="9"/>
      <c r="D1061" s="9"/>
      <c r="E1061" s="9"/>
      <c r="F1061" s="12"/>
      <c r="G1061" s="12"/>
      <c r="H1061" s="12"/>
      <c r="I1061" s="12"/>
      <c r="J1061" s="12"/>
      <c r="K1061" s="12"/>
      <c r="L1061" s="12"/>
      <c r="M1061" s="9"/>
      <c r="N1061" s="17"/>
      <c r="O1061" s="17"/>
      <c r="P1061" s="9"/>
      <c r="Q1061" s="9"/>
      <c r="R1061" s="9"/>
      <c r="S1061" s="9"/>
      <c r="T1061" s="9"/>
      <c r="U1061" s="9"/>
      <c r="V1061" s="9"/>
      <c r="W1061" s="9"/>
      <c r="X1061" s="9"/>
      <c r="Y1061" s="9"/>
      <c r="Z1061" s="9"/>
      <c r="AA1061" s="9"/>
      <c r="AB1061" s="9"/>
      <c r="AC1061" s="9"/>
      <c r="AD1061" s="9"/>
      <c r="AE1061" s="9"/>
      <c r="AF1061" s="9"/>
      <c r="AG1061" s="9"/>
      <c r="AH1061" s="9"/>
      <c r="AI1061" s="9"/>
      <c r="AJ1061" s="9"/>
      <c r="AK1061" s="9"/>
      <c r="AL1061" s="9"/>
      <c r="AM1061" s="9"/>
      <c r="AN1061" s="9"/>
      <c r="AO1061" s="9"/>
      <c r="AP1061" s="9"/>
      <c r="AQ1061" s="9"/>
      <c r="AR1061" s="9"/>
      <c r="AS1061" s="9"/>
      <c r="AT1061" s="9"/>
      <c r="AU1061" s="9"/>
      <c r="AV1061" s="9"/>
      <c r="AW1061" s="9"/>
      <c r="AX1061" s="9"/>
      <c r="AY1061" s="9"/>
      <c r="AZ1061" s="9"/>
      <c r="BA1061" s="9"/>
      <c r="BB1061" s="9"/>
      <c r="BC1061" s="9"/>
      <c r="BD1061" s="9"/>
      <c r="BE1061" s="9"/>
      <c r="BF1061" s="9"/>
      <c r="BG1061" s="9"/>
      <c r="BH1061" s="9"/>
      <c r="BI1061" s="9"/>
      <c r="BJ1061" s="9"/>
      <c r="BK1061" s="9"/>
      <c r="BL1061" s="9"/>
      <c r="BM1061" s="9"/>
      <c r="BN1061" s="9"/>
      <c r="BO1061" s="9"/>
      <c r="BP1061" s="9"/>
      <c r="BQ1061" s="9"/>
      <c r="BR1061" s="9"/>
      <c r="BS1061" s="9"/>
      <c r="BT1061" s="9"/>
      <c r="BU1061" s="9"/>
      <c r="BV1061" s="9"/>
      <c r="BW1061" s="9"/>
      <c r="BX1061" s="9"/>
      <c r="BY1061" s="9"/>
      <c r="BZ1061" s="9"/>
      <c r="CA1061" s="9"/>
      <c r="CB1061" s="9"/>
      <c r="CC1061" s="9"/>
      <c r="CD1061" s="9"/>
      <c r="CE1061" s="9"/>
      <c r="CF1061" s="9"/>
      <c r="CG1061" s="9"/>
      <c r="CH1061" s="9"/>
    </row>
    <row r="1062" spans="1:86" x14ac:dyDescent="0.2">
      <c r="A1062" s="9"/>
      <c r="B1062" s="9"/>
      <c r="C1062" s="9"/>
      <c r="D1062" s="9"/>
      <c r="E1062" s="9"/>
      <c r="F1062" s="12"/>
      <c r="G1062" s="12"/>
      <c r="H1062" s="12"/>
      <c r="I1062" s="12"/>
      <c r="J1062" s="12"/>
      <c r="K1062" s="12"/>
      <c r="L1062" s="12"/>
      <c r="M1062" s="9"/>
      <c r="N1062" s="17"/>
      <c r="O1062" s="17"/>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9"/>
      <c r="BT1062" s="9"/>
      <c r="BU1062" s="9"/>
      <c r="BV1062" s="9"/>
      <c r="BW1062" s="9"/>
      <c r="BX1062" s="9"/>
      <c r="BY1062" s="9"/>
      <c r="BZ1062" s="9"/>
      <c r="CA1062" s="9"/>
      <c r="CB1062" s="9"/>
      <c r="CC1062" s="9"/>
      <c r="CD1062" s="9"/>
      <c r="CE1062" s="9"/>
      <c r="CF1062" s="9"/>
      <c r="CG1062" s="9"/>
      <c r="CH1062" s="9"/>
    </row>
    <row r="1063" spans="1:86" x14ac:dyDescent="0.2">
      <c r="A1063" s="9"/>
      <c r="B1063" s="9"/>
      <c r="C1063" s="9"/>
      <c r="D1063" s="9"/>
      <c r="E1063" s="9"/>
      <c r="F1063" s="12"/>
      <c r="G1063" s="12"/>
      <c r="H1063" s="12"/>
      <c r="I1063" s="12"/>
      <c r="J1063" s="12"/>
      <c r="K1063" s="12"/>
      <c r="L1063" s="12"/>
      <c r="M1063" s="9"/>
      <c r="N1063" s="17"/>
      <c r="O1063" s="17"/>
      <c r="P1063" s="9"/>
      <c r="Q1063" s="9"/>
      <c r="R1063" s="9"/>
      <c r="S1063" s="9"/>
      <c r="T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c r="BC1063" s="9"/>
      <c r="BD1063" s="9"/>
      <c r="BE1063" s="9"/>
      <c r="BF1063" s="9"/>
      <c r="BG1063" s="9"/>
      <c r="BH1063" s="9"/>
      <c r="BI1063" s="9"/>
      <c r="BJ1063" s="9"/>
      <c r="BK1063" s="9"/>
      <c r="BL1063" s="9"/>
      <c r="BM1063" s="9"/>
      <c r="BN1063" s="9"/>
      <c r="BO1063" s="9"/>
      <c r="BP1063" s="9"/>
      <c r="BQ1063" s="9"/>
      <c r="BR1063" s="9"/>
      <c r="BS1063" s="9"/>
      <c r="BT1063" s="9"/>
      <c r="BU1063" s="9"/>
      <c r="BV1063" s="9"/>
      <c r="BW1063" s="9"/>
      <c r="BX1063" s="9"/>
      <c r="BY1063" s="9"/>
      <c r="BZ1063" s="9"/>
      <c r="CA1063" s="9"/>
      <c r="CB1063" s="9"/>
      <c r="CC1063" s="9"/>
      <c r="CD1063" s="9"/>
      <c r="CE1063" s="9"/>
      <c r="CF1063" s="9"/>
      <c r="CG1063" s="9"/>
      <c r="CH1063" s="9"/>
    </row>
    <row r="1064" spans="1:86" x14ac:dyDescent="0.2">
      <c r="A1064" s="9"/>
      <c r="B1064" s="9"/>
      <c r="C1064" s="9"/>
      <c r="D1064" s="9"/>
      <c r="E1064" s="9"/>
      <c r="F1064" s="12"/>
      <c r="G1064" s="12"/>
      <c r="H1064" s="12"/>
      <c r="I1064" s="12"/>
      <c r="J1064" s="12"/>
      <c r="K1064" s="12"/>
      <c r="L1064" s="12"/>
      <c r="M1064" s="9"/>
      <c r="N1064" s="17"/>
      <c r="O1064" s="17"/>
      <c r="P1064" s="9"/>
      <c r="Q1064" s="9"/>
      <c r="R1064" s="9"/>
      <c r="S1064" s="9"/>
      <c r="T1064" s="9"/>
      <c r="U1064" s="9"/>
      <c r="V1064" s="9"/>
      <c r="W1064" s="9"/>
      <c r="X1064" s="9"/>
      <c r="Y1064" s="9"/>
      <c r="Z1064" s="9"/>
      <c r="AA1064" s="9"/>
      <c r="AB1064" s="9"/>
      <c r="AC1064" s="9"/>
      <c r="AD1064" s="9"/>
      <c r="AE1064" s="9"/>
      <c r="AF1064" s="9"/>
      <c r="AG1064" s="9"/>
      <c r="AH1064" s="9"/>
      <c r="AI1064" s="9"/>
      <c r="AJ1064" s="9"/>
      <c r="AK1064" s="9"/>
      <c r="AL1064" s="9"/>
      <c r="AM1064" s="9"/>
      <c r="AN1064" s="9"/>
      <c r="AO1064" s="9"/>
      <c r="AP1064" s="9"/>
      <c r="AQ1064" s="9"/>
      <c r="AR1064" s="9"/>
      <c r="AS1064" s="9"/>
      <c r="AT1064" s="9"/>
      <c r="AU1064" s="9"/>
      <c r="AV1064" s="9"/>
      <c r="AW1064" s="9"/>
      <c r="AX1064" s="9"/>
      <c r="AY1064" s="9"/>
      <c r="AZ1064" s="9"/>
      <c r="BA1064" s="9"/>
      <c r="BB1064" s="9"/>
      <c r="BC1064" s="9"/>
      <c r="BD1064" s="9"/>
      <c r="BE1064" s="9"/>
      <c r="BF1064" s="9"/>
      <c r="BG1064" s="9"/>
      <c r="BH1064" s="9"/>
      <c r="BI1064" s="9"/>
      <c r="BJ1064" s="9"/>
      <c r="BK1064" s="9"/>
      <c r="BL1064" s="9"/>
      <c r="BM1064" s="9"/>
      <c r="BN1064" s="9"/>
      <c r="BO1064" s="9"/>
      <c r="BP1064" s="9"/>
      <c r="BQ1064" s="9"/>
      <c r="BR1064" s="9"/>
      <c r="BS1064" s="9"/>
      <c r="BT1064" s="9"/>
      <c r="BU1064" s="9"/>
      <c r="BV1064" s="9"/>
      <c r="BW1064" s="9"/>
      <c r="BX1064" s="9"/>
      <c r="BY1064" s="9"/>
      <c r="BZ1064" s="9"/>
      <c r="CA1064" s="9"/>
      <c r="CB1064" s="9"/>
      <c r="CC1064" s="9"/>
      <c r="CD1064" s="9"/>
      <c r="CE1064" s="9"/>
      <c r="CF1064" s="9"/>
      <c r="CG1064" s="9"/>
      <c r="CH1064" s="9"/>
    </row>
    <row r="1065" spans="1:86" x14ac:dyDescent="0.2">
      <c r="A1065" s="9"/>
      <c r="B1065" s="9"/>
      <c r="C1065" s="9"/>
      <c r="D1065" s="9"/>
      <c r="E1065" s="9"/>
      <c r="F1065" s="12"/>
      <c r="G1065" s="12"/>
      <c r="H1065" s="12"/>
      <c r="I1065" s="12"/>
      <c r="J1065" s="12"/>
      <c r="K1065" s="12"/>
      <c r="L1065" s="12"/>
      <c r="M1065" s="9"/>
      <c r="N1065" s="17"/>
      <c r="O1065" s="17"/>
      <c r="P1065" s="9"/>
      <c r="Q1065" s="9"/>
      <c r="R1065" s="9"/>
      <c r="S1065" s="9"/>
      <c r="T1065" s="9"/>
      <c r="U1065" s="9"/>
      <c r="V1065" s="9"/>
      <c r="W1065" s="9"/>
      <c r="X1065" s="9"/>
      <c r="Y1065" s="9"/>
      <c r="Z1065" s="9"/>
      <c r="AA1065" s="9"/>
      <c r="AB1065" s="9"/>
      <c r="AC1065" s="9"/>
      <c r="AD1065" s="9"/>
      <c r="AE1065" s="9"/>
      <c r="AF1065" s="9"/>
      <c r="AG1065" s="9"/>
      <c r="AH1065" s="9"/>
      <c r="AI1065" s="9"/>
      <c r="AJ1065" s="9"/>
      <c r="AK1065" s="9"/>
      <c r="AL1065" s="9"/>
      <c r="AM1065" s="9"/>
      <c r="AN1065" s="9"/>
      <c r="AO1065" s="9"/>
      <c r="AP1065" s="9"/>
      <c r="AQ1065" s="9"/>
      <c r="AR1065" s="9"/>
      <c r="AS1065" s="9"/>
      <c r="AT1065" s="9"/>
      <c r="AU1065" s="9"/>
      <c r="AV1065" s="9"/>
      <c r="AW1065" s="9"/>
      <c r="AX1065" s="9"/>
      <c r="AY1065" s="9"/>
      <c r="AZ1065" s="9"/>
      <c r="BA1065" s="9"/>
      <c r="BB1065" s="9"/>
      <c r="BC1065" s="9"/>
      <c r="BD1065" s="9"/>
      <c r="BE1065" s="9"/>
      <c r="BF1065" s="9"/>
      <c r="BG1065" s="9"/>
      <c r="BH1065" s="9"/>
      <c r="BI1065" s="9"/>
      <c r="BJ1065" s="9"/>
      <c r="BK1065" s="9"/>
      <c r="BL1065" s="9"/>
      <c r="BM1065" s="9"/>
      <c r="BN1065" s="9"/>
      <c r="BO1065" s="9"/>
      <c r="BP1065" s="9"/>
      <c r="BQ1065" s="9"/>
      <c r="BR1065" s="9"/>
      <c r="BS1065" s="9"/>
      <c r="BT1065" s="9"/>
      <c r="BU1065" s="9"/>
      <c r="BV1065" s="9"/>
      <c r="BW1065" s="9"/>
      <c r="BX1065" s="9"/>
      <c r="BY1065" s="9"/>
      <c r="BZ1065" s="9"/>
      <c r="CA1065" s="9"/>
      <c r="CB1065" s="9"/>
      <c r="CC1065" s="9"/>
      <c r="CD1065" s="9"/>
      <c r="CE1065" s="9"/>
      <c r="CF1065" s="9"/>
      <c r="CG1065" s="9"/>
      <c r="CH1065" s="9"/>
    </row>
    <row r="1066" spans="1:86" x14ac:dyDescent="0.2">
      <c r="A1066" s="9"/>
      <c r="B1066" s="9"/>
      <c r="C1066" s="9"/>
      <c r="D1066" s="9"/>
      <c r="E1066" s="9"/>
      <c r="F1066" s="12"/>
      <c r="G1066" s="12"/>
      <c r="H1066" s="12"/>
      <c r="I1066" s="12"/>
      <c r="J1066" s="12"/>
      <c r="K1066" s="12"/>
      <c r="L1066" s="12"/>
      <c r="M1066" s="9"/>
      <c r="N1066" s="17"/>
      <c r="O1066" s="17"/>
      <c r="P1066" s="9"/>
      <c r="Q1066" s="9"/>
      <c r="R1066" s="9"/>
      <c r="S1066" s="9"/>
      <c r="T1066" s="9"/>
      <c r="U1066" s="9"/>
      <c r="V1066" s="9"/>
      <c r="W1066" s="9"/>
      <c r="X1066" s="9"/>
      <c r="Y1066" s="9"/>
      <c r="Z1066" s="9"/>
      <c r="AA1066" s="9"/>
      <c r="AB1066" s="9"/>
      <c r="AC1066" s="9"/>
      <c r="AD1066" s="9"/>
      <c r="AE1066" s="9"/>
      <c r="AF1066" s="9"/>
      <c r="AG1066" s="9"/>
      <c r="AH1066" s="9"/>
      <c r="AI1066" s="9"/>
      <c r="AJ1066" s="9"/>
      <c r="AK1066" s="9"/>
      <c r="AL1066" s="9"/>
      <c r="AM1066" s="9"/>
      <c r="AN1066" s="9"/>
      <c r="AO1066" s="9"/>
      <c r="AP1066" s="9"/>
      <c r="AQ1066" s="9"/>
      <c r="AR1066" s="9"/>
      <c r="AS1066" s="9"/>
      <c r="AT1066" s="9"/>
      <c r="AU1066" s="9"/>
      <c r="AV1066" s="9"/>
      <c r="AW1066" s="9"/>
      <c r="AX1066" s="9"/>
      <c r="AY1066" s="9"/>
      <c r="AZ1066" s="9"/>
      <c r="BA1066" s="9"/>
      <c r="BB1066" s="9"/>
      <c r="BC1066" s="9"/>
      <c r="BD1066" s="9"/>
      <c r="BE1066" s="9"/>
      <c r="BF1066" s="9"/>
      <c r="BG1066" s="9"/>
      <c r="BH1066" s="9"/>
      <c r="BI1066" s="9"/>
      <c r="BJ1066" s="9"/>
      <c r="BK1066" s="9"/>
      <c r="BL1066" s="9"/>
      <c r="BM1066" s="9"/>
      <c r="BN1066" s="9"/>
      <c r="BO1066" s="9"/>
      <c r="BP1066" s="9"/>
      <c r="BQ1066" s="9"/>
      <c r="BR1066" s="9"/>
      <c r="BS1066" s="9"/>
      <c r="BT1066" s="9"/>
      <c r="BU1066" s="9"/>
      <c r="BV1066" s="9"/>
      <c r="BW1066" s="9"/>
      <c r="BX1066" s="9"/>
      <c r="BY1066" s="9"/>
      <c r="BZ1066" s="9"/>
      <c r="CA1066" s="9"/>
      <c r="CB1066" s="9"/>
      <c r="CC1066" s="9"/>
      <c r="CD1066" s="9"/>
      <c r="CE1066" s="9"/>
      <c r="CF1066" s="9"/>
      <c r="CG1066" s="9"/>
      <c r="CH1066" s="9"/>
    </row>
    <row r="1067" spans="1:86" x14ac:dyDescent="0.2">
      <c r="A1067" s="9"/>
      <c r="B1067" s="9"/>
      <c r="C1067" s="9"/>
      <c r="D1067" s="9"/>
      <c r="E1067" s="9"/>
      <c r="F1067" s="12"/>
      <c r="G1067" s="12"/>
      <c r="H1067" s="12"/>
      <c r="I1067" s="12"/>
      <c r="J1067" s="12"/>
      <c r="K1067" s="12"/>
      <c r="L1067" s="12"/>
      <c r="M1067" s="9"/>
      <c r="N1067" s="17"/>
      <c r="O1067" s="17"/>
      <c r="P1067" s="9"/>
      <c r="Q1067" s="9"/>
      <c r="R1067" s="9"/>
      <c r="S1067" s="9"/>
      <c r="T1067" s="9"/>
      <c r="U1067" s="9"/>
      <c r="V1067" s="9"/>
      <c r="W1067" s="9"/>
      <c r="X1067" s="9"/>
      <c r="Y1067" s="9"/>
      <c r="Z1067" s="9"/>
      <c r="AA1067" s="9"/>
      <c r="AB1067" s="9"/>
      <c r="AC1067" s="9"/>
      <c r="AD1067" s="9"/>
      <c r="AE1067" s="9"/>
      <c r="AF1067" s="9"/>
      <c r="AG1067" s="9"/>
      <c r="AH1067" s="9"/>
      <c r="AI1067" s="9"/>
      <c r="AJ1067" s="9"/>
      <c r="AK1067" s="9"/>
      <c r="AL1067" s="9"/>
      <c r="AM1067" s="9"/>
      <c r="AN1067" s="9"/>
      <c r="AO1067" s="9"/>
      <c r="AP1067" s="9"/>
      <c r="AQ1067" s="9"/>
      <c r="AR1067" s="9"/>
      <c r="AS1067" s="9"/>
      <c r="AT1067" s="9"/>
      <c r="AU1067" s="9"/>
      <c r="AV1067" s="9"/>
      <c r="AW1067" s="9"/>
      <c r="AX1067" s="9"/>
      <c r="AY1067" s="9"/>
      <c r="AZ1067" s="9"/>
      <c r="BA1067" s="9"/>
      <c r="BB1067" s="9"/>
      <c r="BC1067" s="9"/>
      <c r="BD1067" s="9"/>
      <c r="BE1067" s="9"/>
      <c r="BF1067" s="9"/>
      <c r="BG1067" s="9"/>
      <c r="BH1067" s="9"/>
      <c r="BI1067" s="9"/>
      <c r="BJ1067" s="9"/>
      <c r="BK1067" s="9"/>
      <c r="BL1067" s="9"/>
      <c r="BM1067" s="9"/>
      <c r="BN1067" s="9"/>
      <c r="BO1067" s="9"/>
      <c r="BP1067" s="9"/>
      <c r="BQ1067" s="9"/>
      <c r="BR1067" s="9"/>
      <c r="BS1067" s="9"/>
      <c r="BT1067" s="9"/>
      <c r="BU1067" s="9"/>
      <c r="BV1067" s="9"/>
      <c r="BW1067" s="9"/>
      <c r="BX1067" s="9"/>
      <c r="BY1067" s="9"/>
      <c r="BZ1067" s="9"/>
      <c r="CA1067" s="9"/>
      <c r="CB1067" s="9"/>
      <c r="CC1067" s="9"/>
      <c r="CD1067" s="9"/>
      <c r="CE1067" s="9"/>
      <c r="CF1067" s="9"/>
      <c r="CG1067" s="9"/>
      <c r="CH1067" s="9"/>
    </row>
    <row r="1068" spans="1:86" x14ac:dyDescent="0.2">
      <c r="A1068" s="9"/>
      <c r="B1068" s="9"/>
      <c r="C1068" s="9"/>
      <c r="D1068" s="9"/>
      <c r="E1068" s="9"/>
      <c r="F1068" s="12"/>
      <c r="G1068" s="12"/>
      <c r="H1068" s="12"/>
      <c r="I1068" s="12"/>
      <c r="J1068" s="12"/>
      <c r="K1068" s="12"/>
      <c r="L1068" s="12"/>
      <c r="M1068" s="9"/>
      <c r="N1068" s="17"/>
      <c r="O1068" s="17"/>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9"/>
      <c r="AP1068" s="9"/>
      <c r="AQ1068" s="9"/>
      <c r="AR1068" s="9"/>
      <c r="AS1068" s="9"/>
      <c r="AT1068" s="9"/>
      <c r="AU1068" s="9"/>
      <c r="AV1068" s="9"/>
      <c r="AW1068" s="9"/>
      <c r="AX1068" s="9"/>
      <c r="AY1068" s="9"/>
      <c r="AZ1068" s="9"/>
      <c r="BA1068" s="9"/>
      <c r="BB1068" s="9"/>
      <c r="BC1068" s="9"/>
      <c r="BD1068" s="9"/>
      <c r="BE1068" s="9"/>
      <c r="BF1068" s="9"/>
      <c r="BG1068" s="9"/>
      <c r="BH1068" s="9"/>
      <c r="BI1068" s="9"/>
      <c r="BJ1068" s="9"/>
      <c r="BK1068" s="9"/>
      <c r="BL1068" s="9"/>
      <c r="BM1068" s="9"/>
      <c r="BN1068" s="9"/>
      <c r="BO1068" s="9"/>
      <c r="BP1068" s="9"/>
      <c r="BQ1068" s="9"/>
      <c r="BR1068" s="9"/>
      <c r="BS1068" s="9"/>
      <c r="BT1068" s="9"/>
      <c r="BU1068" s="9"/>
      <c r="BV1068" s="9"/>
      <c r="BW1068" s="9"/>
      <c r="BX1068" s="9"/>
      <c r="BY1068" s="9"/>
      <c r="BZ1068" s="9"/>
      <c r="CA1068" s="9"/>
      <c r="CB1068" s="9"/>
      <c r="CC1068" s="9"/>
      <c r="CD1068" s="9"/>
      <c r="CE1068" s="9"/>
      <c r="CF1068" s="9"/>
      <c r="CG1068" s="9"/>
      <c r="CH1068" s="9"/>
    </row>
    <row r="1069" spans="1:86" x14ac:dyDescent="0.2">
      <c r="A1069" s="9"/>
      <c r="B1069" s="9"/>
      <c r="C1069" s="9"/>
      <c r="D1069" s="9"/>
      <c r="E1069" s="9"/>
      <c r="F1069" s="12"/>
      <c r="G1069" s="12"/>
      <c r="H1069" s="12"/>
      <c r="I1069" s="12"/>
      <c r="J1069" s="12"/>
      <c r="K1069" s="12"/>
      <c r="L1069" s="12"/>
      <c r="M1069" s="9"/>
      <c r="N1069" s="17"/>
      <c r="O1069" s="17"/>
      <c r="P1069" s="9"/>
      <c r="Q1069" s="9"/>
      <c r="R1069" s="9"/>
      <c r="S1069" s="9"/>
      <c r="T1069" s="9"/>
      <c r="U1069" s="9"/>
      <c r="V1069" s="9"/>
      <c r="W1069" s="9"/>
      <c r="X1069" s="9"/>
      <c r="Y1069" s="9"/>
      <c r="Z1069" s="9"/>
      <c r="AA1069" s="9"/>
      <c r="AB1069" s="9"/>
      <c r="AC1069" s="9"/>
      <c r="AD1069" s="9"/>
      <c r="AE1069" s="9"/>
      <c r="AF1069" s="9"/>
      <c r="AG1069" s="9"/>
      <c r="AH1069" s="9"/>
      <c r="AI1069" s="9"/>
      <c r="AJ1069" s="9"/>
      <c r="AK1069" s="9"/>
      <c r="AL1069" s="9"/>
      <c r="AM1069" s="9"/>
      <c r="AN1069" s="9"/>
      <c r="AO1069" s="9"/>
      <c r="AP1069" s="9"/>
      <c r="AQ1069" s="9"/>
      <c r="AR1069" s="9"/>
      <c r="AS1069" s="9"/>
      <c r="AT1069" s="9"/>
      <c r="AU1069" s="9"/>
      <c r="AV1069" s="9"/>
      <c r="AW1069" s="9"/>
      <c r="AX1069" s="9"/>
      <c r="AY1069" s="9"/>
      <c r="AZ1069" s="9"/>
      <c r="BA1069" s="9"/>
      <c r="BB1069" s="9"/>
      <c r="BC1069" s="9"/>
      <c r="BD1069" s="9"/>
      <c r="BE1069" s="9"/>
      <c r="BF1069" s="9"/>
      <c r="BG1069" s="9"/>
      <c r="BH1069" s="9"/>
      <c r="BI1069" s="9"/>
      <c r="BJ1069" s="9"/>
      <c r="BK1069" s="9"/>
      <c r="BL1069" s="9"/>
      <c r="BM1069" s="9"/>
      <c r="BN1069" s="9"/>
      <c r="BO1069" s="9"/>
      <c r="BP1069" s="9"/>
      <c r="BQ1069" s="9"/>
      <c r="BR1069" s="9"/>
      <c r="BS1069" s="9"/>
      <c r="BT1069" s="9"/>
      <c r="BU1069" s="9"/>
      <c r="BV1069" s="9"/>
      <c r="BW1069" s="9"/>
      <c r="BX1069" s="9"/>
      <c r="BY1069" s="9"/>
      <c r="BZ1069" s="9"/>
      <c r="CA1069" s="9"/>
      <c r="CB1069" s="9"/>
      <c r="CC1069" s="9"/>
      <c r="CD1069" s="9"/>
      <c r="CE1069" s="9"/>
      <c r="CF1069" s="9"/>
      <c r="CG1069" s="9"/>
      <c r="CH1069" s="9"/>
    </row>
    <row r="1070" spans="1:86" x14ac:dyDescent="0.2">
      <c r="A1070" s="9"/>
      <c r="B1070" s="9"/>
      <c r="C1070" s="9"/>
      <c r="D1070" s="9"/>
      <c r="E1070" s="9"/>
      <c r="F1070" s="12"/>
      <c r="G1070" s="12"/>
      <c r="H1070" s="12"/>
      <c r="I1070" s="12"/>
      <c r="J1070" s="12"/>
      <c r="K1070" s="12"/>
      <c r="L1070" s="12"/>
      <c r="M1070" s="9"/>
      <c r="N1070" s="17"/>
      <c r="O1070" s="17"/>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c r="CB1070" s="9"/>
      <c r="CC1070" s="9"/>
      <c r="CD1070" s="9"/>
      <c r="CE1070" s="9"/>
      <c r="CF1070" s="9"/>
      <c r="CG1070" s="9"/>
      <c r="CH1070" s="9"/>
    </row>
    <row r="1071" spans="1:86" x14ac:dyDescent="0.2">
      <c r="A1071" s="9"/>
      <c r="B1071" s="9"/>
      <c r="C1071" s="9"/>
      <c r="D1071" s="9"/>
      <c r="E1071" s="9"/>
      <c r="F1071" s="12"/>
      <c r="G1071" s="12"/>
      <c r="H1071" s="12"/>
      <c r="I1071" s="12"/>
      <c r="J1071" s="12"/>
      <c r="K1071" s="12"/>
      <c r="L1071" s="12"/>
      <c r="M1071" s="9"/>
      <c r="N1071" s="17"/>
      <c r="O1071" s="17"/>
      <c r="P1071" s="9"/>
      <c r="Q1071" s="9"/>
      <c r="R1071" s="9"/>
      <c r="S1071" s="9"/>
      <c r="T1071" s="9"/>
      <c r="U1071" s="9"/>
      <c r="V1071" s="9"/>
      <c r="W1071" s="9"/>
      <c r="X1071" s="9"/>
      <c r="Y1071" s="9"/>
      <c r="Z1071" s="9"/>
      <c r="AA1071" s="9"/>
      <c r="AB1071" s="9"/>
      <c r="AC1071" s="9"/>
      <c r="AD1071" s="9"/>
      <c r="AE1071" s="9"/>
      <c r="AF1071" s="9"/>
      <c r="AG1071" s="9"/>
      <c r="AH1071" s="9"/>
      <c r="AI1071" s="9"/>
      <c r="AJ1071" s="9"/>
      <c r="AK1071" s="9"/>
      <c r="AL1071" s="9"/>
      <c r="AM1071" s="9"/>
      <c r="AN1071" s="9"/>
      <c r="AO1071" s="9"/>
      <c r="AP1071" s="9"/>
      <c r="AQ1071" s="9"/>
      <c r="AR1071" s="9"/>
      <c r="AS1071" s="9"/>
      <c r="AT1071" s="9"/>
      <c r="AU1071" s="9"/>
      <c r="AV1071" s="9"/>
      <c r="AW1071" s="9"/>
      <c r="AX1071" s="9"/>
      <c r="AY1071" s="9"/>
      <c r="AZ1071" s="9"/>
      <c r="BA1071" s="9"/>
      <c r="BB1071" s="9"/>
      <c r="BC1071" s="9"/>
      <c r="BD1071" s="9"/>
      <c r="BE1071" s="9"/>
      <c r="BF1071" s="9"/>
      <c r="BG1071" s="9"/>
      <c r="BH1071" s="9"/>
      <c r="BI1071" s="9"/>
      <c r="BJ1071" s="9"/>
      <c r="BK1071" s="9"/>
      <c r="BL1071" s="9"/>
      <c r="BM1071" s="9"/>
      <c r="BN1071" s="9"/>
      <c r="BO1071" s="9"/>
      <c r="BP1071" s="9"/>
      <c r="BQ1071" s="9"/>
      <c r="BR1071" s="9"/>
      <c r="BS1071" s="9"/>
      <c r="BT1071" s="9"/>
      <c r="BU1071" s="9"/>
      <c r="BV1071" s="9"/>
      <c r="BW1071" s="9"/>
      <c r="BX1071" s="9"/>
      <c r="BY1071" s="9"/>
      <c r="BZ1071" s="9"/>
      <c r="CA1071" s="9"/>
      <c r="CB1071" s="9"/>
      <c r="CC1071" s="9"/>
      <c r="CD1071" s="9"/>
      <c r="CE1071" s="9"/>
      <c r="CF1071" s="9"/>
      <c r="CG1071" s="9"/>
      <c r="CH1071" s="9"/>
    </row>
    <row r="1072" spans="1:86" x14ac:dyDescent="0.2">
      <c r="A1072" s="9"/>
      <c r="B1072" s="9"/>
      <c r="C1072" s="9"/>
      <c r="D1072" s="9"/>
      <c r="E1072" s="9"/>
      <c r="F1072" s="12"/>
      <c r="G1072" s="12"/>
      <c r="H1072" s="12"/>
      <c r="I1072" s="12"/>
      <c r="J1072" s="12"/>
      <c r="K1072" s="12"/>
      <c r="L1072" s="12"/>
      <c r="M1072" s="9"/>
      <c r="N1072" s="17"/>
      <c r="O1072" s="17"/>
      <c r="P1072" s="9"/>
      <c r="Q1072" s="9"/>
      <c r="R1072" s="9"/>
      <c r="S1072" s="9"/>
      <c r="T1072" s="9"/>
      <c r="U1072" s="9"/>
      <c r="V1072" s="9"/>
      <c r="W1072" s="9"/>
      <c r="X1072" s="9"/>
      <c r="Y1072" s="9"/>
      <c r="Z1072" s="9"/>
      <c r="AA1072" s="9"/>
      <c r="AB1072" s="9"/>
      <c r="AC1072" s="9"/>
      <c r="AD1072" s="9"/>
      <c r="AE1072" s="9"/>
      <c r="AF1072" s="9"/>
      <c r="AG1072" s="9"/>
      <c r="AH1072" s="9"/>
      <c r="AI1072" s="9"/>
      <c r="AJ1072" s="9"/>
      <c r="AK1072" s="9"/>
      <c r="AL1072" s="9"/>
      <c r="AM1072" s="9"/>
      <c r="AN1072" s="9"/>
      <c r="AO1072" s="9"/>
      <c r="AP1072" s="9"/>
      <c r="AQ1072" s="9"/>
      <c r="AR1072" s="9"/>
      <c r="AS1072" s="9"/>
      <c r="AT1072" s="9"/>
      <c r="AU1072" s="9"/>
      <c r="AV1072" s="9"/>
      <c r="AW1072" s="9"/>
      <c r="AX1072" s="9"/>
      <c r="AY1072" s="9"/>
      <c r="AZ1072" s="9"/>
      <c r="BA1072" s="9"/>
      <c r="BB1072" s="9"/>
      <c r="BC1072" s="9"/>
      <c r="BD1072" s="9"/>
      <c r="BE1072" s="9"/>
      <c r="BF1072" s="9"/>
      <c r="BG1072" s="9"/>
      <c r="BH1072" s="9"/>
      <c r="BI1072" s="9"/>
      <c r="BJ1072" s="9"/>
      <c r="BK1072" s="9"/>
      <c r="BL1072" s="9"/>
      <c r="BM1072" s="9"/>
      <c r="BN1072" s="9"/>
      <c r="BO1072" s="9"/>
      <c r="BP1072" s="9"/>
      <c r="BQ1072" s="9"/>
      <c r="BR1072" s="9"/>
      <c r="BS1072" s="9"/>
      <c r="BT1072" s="9"/>
      <c r="BU1072" s="9"/>
      <c r="BV1072" s="9"/>
      <c r="BW1072" s="9"/>
      <c r="BX1072" s="9"/>
      <c r="BY1072" s="9"/>
      <c r="BZ1072" s="9"/>
      <c r="CA1072" s="9"/>
      <c r="CB1072" s="9"/>
      <c r="CC1072" s="9"/>
      <c r="CD1072" s="9"/>
      <c r="CE1072" s="9"/>
      <c r="CF1072" s="9"/>
      <c r="CG1072" s="9"/>
      <c r="CH1072" s="9"/>
    </row>
    <row r="1073" spans="1:86" x14ac:dyDescent="0.2">
      <c r="A1073" s="9"/>
      <c r="B1073" s="9"/>
      <c r="C1073" s="9"/>
      <c r="D1073" s="9"/>
      <c r="E1073" s="9"/>
      <c r="F1073" s="12"/>
      <c r="G1073" s="12"/>
      <c r="H1073" s="12"/>
      <c r="I1073" s="12"/>
      <c r="J1073" s="12"/>
      <c r="K1073" s="12"/>
      <c r="L1073" s="12"/>
      <c r="M1073" s="9"/>
      <c r="N1073" s="17"/>
      <c r="O1073" s="17"/>
      <c r="P1073" s="9"/>
      <c r="Q1073" s="9"/>
      <c r="R1073" s="9"/>
      <c r="S1073" s="9"/>
      <c r="T1073" s="9"/>
      <c r="U1073" s="9"/>
      <c r="V1073" s="9"/>
      <c r="W1073" s="9"/>
      <c r="X1073" s="9"/>
      <c r="Y1073" s="9"/>
      <c r="Z1073" s="9"/>
      <c r="AA1073" s="9"/>
      <c r="AB1073" s="9"/>
      <c r="AC1073" s="9"/>
      <c r="AD1073" s="9"/>
      <c r="AE1073" s="9"/>
      <c r="AF1073" s="9"/>
      <c r="AG1073" s="9"/>
      <c r="AH1073" s="9"/>
      <c r="AI1073" s="9"/>
      <c r="AJ1073" s="9"/>
      <c r="AK1073" s="9"/>
      <c r="AL1073" s="9"/>
      <c r="AM1073" s="9"/>
      <c r="AN1073" s="9"/>
      <c r="AO1073" s="9"/>
      <c r="AP1073" s="9"/>
      <c r="AQ1073" s="9"/>
      <c r="AR1073" s="9"/>
      <c r="AS1073" s="9"/>
      <c r="AT1073" s="9"/>
      <c r="AU1073" s="9"/>
      <c r="AV1073" s="9"/>
      <c r="AW1073" s="9"/>
      <c r="AX1073" s="9"/>
      <c r="AY1073" s="9"/>
      <c r="AZ1073" s="9"/>
      <c r="BA1073" s="9"/>
      <c r="BB1073" s="9"/>
      <c r="BC1073" s="9"/>
      <c r="BD1073" s="9"/>
      <c r="BE1073" s="9"/>
      <c r="BF1073" s="9"/>
      <c r="BG1073" s="9"/>
      <c r="BH1073" s="9"/>
      <c r="BI1073" s="9"/>
      <c r="BJ1073" s="9"/>
      <c r="BK1073" s="9"/>
      <c r="BL1073" s="9"/>
      <c r="BM1073" s="9"/>
      <c r="BN1073" s="9"/>
      <c r="BO1073" s="9"/>
      <c r="BP1073" s="9"/>
      <c r="BQ1073" s="9"/>
      <c r="BR1073" s="9"/>
      <c r="BS1073" s="9"/>
      <c r="BT1073" s="9"/>
      <c r="BU1073" s="9"/>
      <c r="BV1073" s="9"/>
      <c r="BW1073" s="9"/>
      <c r="BX1073" s="9"/>
      <c r="BY1073" s="9"/>
      <c r="BZ1073" s="9"/>
      <c r="CA1073" s="9"/>
      <c r="CB1073" s="9"/>
      <c r="CC1073" s="9"/>
      <c r="CD1073" s="9"/>
      <c r="CE1073" s="9"/>
      <c r="CF1073" s="9"/>
      <c r="CG1073" s="9"/>
      <c r="CH1073" s="9"/>
    </row>
    <row r="1074" spans="1:86" x14ac:dyDescent="0.2">
      <c r="A1074" s="9"/>
      <c r="B1074" s="9"/>
      <c r="C1074" s="9"/>
      <c r="D1074" s="9"/>
      <c r="E1074" s="9"/>
      <c r="F1074" s="12"/>
      <c r="G1074" s="12"/>
      <c r="H1074" s="12"/>
      <c r="I1074" s="12"/>
      <c r="J1074" s="12"/>
      <c r="K1074" s="12"/>
      <c r="L1074" s="12"/>
      <c r="M1074" s="9"/>
      <c r="N1074" s="17"/>
      <c r="O1074" s="17"/>
      <c r="P1074" s="9"/>
      <c r="Q1074" s="9"/>
      <c r="R1074" s="9"/>
      <c r="S1074" s="9"/>
      <c r="T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c r="AY1074" s="9"/>
      <c r="AZ1074" s="9"/>
      <c r="BA1074" s="9"/>
      <c r="BB1074" s="9"/>
      <c r="BC1074" s="9"/>
      <c r="BD1074" s="9"/>
      <c r="BE1074" s="9"/>
      <c r="BF1074" s="9"/>
      <c r="BG1074" s="9"/>
      <c r="BH1074" s="9"/>
      <c r="BI1074" s="9"/>
      <c r="BJ1074" s="9"/>
      <c r="BK1074" s="9"/>
      <c r="BL1074" s="9"/>
      <c r="BM1074" s="9"/>
      <c r="BN1074" s="9"/>
      <c r="BO1074" s="9"/>
      <c r="BP1074" s="9"/>
      <c r="BQ1074" s="9"/>
      <c r="BR1074" s="9"/>
      <c r="BS1074" s="9"/>
      <c r="BT1074" s="9"/>
      <c r="BU1074" s="9"/>
      <c r="BV1074" s="9"/>
      <c r="BW1074" s="9"/>
      <c r="BX1074" s="9"/>
      <c r="BY1074" s="9"/>
      <c r="BZ1074" s="9"/>
      <c r="CA1074" s="9"/>
      <c r="CB1074" s="9"/>
      <c r="CC1074" s="9"/>
      <c r="CD1074" s="9"/>
      <c r="CE1074" s="9"/>
      <c r="CF1074" s="9"/>
      <c r="CG1074" s="9"/>
      <c r="CH1074" s="9"/>
    </row>
    <row r="1075" spans="1:86" x14ac:dyDescent="0.2">
      <c r="A1075" s="9"/>
      <c r="B1075" s="9"/>
      <c r="C1075" s="9"/>
      <c r="D1075" s="9"/>
      <c r="E1075" s="9"/>
      <c r="F1075" s="12"/>
      <c r="G1075" s="12"/>
      <c r="H1075" s="12"/>
      <c r="I1075" s="12"/>
      <c r="J1075" s="12"/>
      <c r="K1075" s="12"/>
      <c r="L1075" s="12"/>
      <c r="M1075" s="9"/>
      <c r="N1075" s="17"/>
      <c r="O1075" s="17"/>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c r="BD1075" s="9"/>
      <c r="BE1075" s="9"/>
      <c r="BF1075" s="9"/>
      <c r="BG1075" s="9"/>
      <c r="BH1075" s="9"/>
      <c r="BI1075" s="9"/>
      <c r="BJ1075" s="9"/>
      <c r="BK1075" s="9"/>
      <c r="BL1075" s="9"/>
      <c r="BM1075" s="9"/>
      <c r="BN1075" s="9"/>
      <c r="BO1075" s="9"/>
      <c r="BP1075" s="9"/>
      <c r="BQ1075" s="9"/>
      <c r="BR1075" s="9"/>
      <c r="BS1075" s="9"/>
      <c r="BT1075" s="9"/>
      <c r="BU1075" s="9"/>
      <c r="BV1075" s="9"/>
      <c r="BW1075" s="9"/>
      <c r="BX1075" s="9"/>
      <c r="BY1075" s="9"/>
      <c r="BZ1075" s="9"/>
      <c r="CA1075" s="9"/>
      <c r="CB1075" s="9"/>
      <c r="CC1075" s="9"/>
      <c r="CD1075" s="9"/>
      <c r="CE1075" s="9"/>
      <c r="CF1075" s="9"/>
      <c r="CG1075" s="9"/>
      <c r="CH1075" s="9"/>
    </row>
    <row r="1076" spans="1:86" x14ac:dyDescent="0.2">
      <c r="A1076" s="9"/>
      <c r="B1076" s="9"/>
      <c r="C1076" s="9"/>
      <c r="D1076" s="9"/>
      <c r="E1076" s="9"/>
      <c r="F1076" s="12"/>
      <c r="G1076" s="12"/>
      <c r="H1076" s="12"/>
      <c r="I1076" s="12"/>
      <c r="J1076" s="12"/>
      <c r="K1076" s="12"/>
      <c r="L1076" s="12"/>
      <c r="M1076" s="9"/>
      <c r="N1076" s="17"/>
      <c r="O1076" s="17"/>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c r="BD1076" s="9"/>
      <c r="BE1076" s="9"/>
      <c r="BF1076" s="9"/>
      <c r="BG1076" s="9"/>
      <c r="BH1076" s="9"/>
      <c r="BI1076" s="9"/>
      <c r="BJ1076" s="9"/>
      <c r="BK1076" s="9"/>
      <c r="BL1076" s="9"/>
      <c r="BM1076" s="9"/>
      <c r="BN1076" s="9"/>
      <c r="BO1076" s="9"/>
      <c r="BP1076" s="9"/>
      <c r="BQ1076" s="9"/>
      <c r="BR1076" s="9"/>
      <c r="BS1076" s="9"/>
      <c r="BT1076" s="9"/>
      <c r="BU1076" s="9"/>
      <c r="BV1076" s="9"/>
      <c r="BW1076" s="9"/>
      <c r="BX1076" s="9"/>
      <c r="BY1076" s="9"/>
      <c r="BZ1076" s="9"/>
      <c r="CA1076" s="9"/>
      <c r="CB1076" s="9"/>
      <c r="CC1076" s="9"/>
      <c r="CD1076" s="9"/>
      <c r="CE1076" s="9"/>
      <c r="CF1076" s="9"/>
      <c r="CG1076" s="9"/>
      <c r="CH1076" s="9"/>
    </row>
    <row r="1077" spans="1:86" x14ac:dyDescent="0.2">
      <c r="A1077" s="9"/>
      <c r="B1077" s="9"/>
      <c r="C1077" s="9"/>
      <c r="D1077" s="9"/>
      <c r="E1077" s="9"/>
      <c r="F1077" s="12"/>
      <c r="G1077" s="12"/>
      <c r="H1077" s="12"/>
      <c r="I1077" s="12"/>
      <c r="J1077" s="12"/>
      <c r="K1077" s="12"/>
      <c r="L1077" s="12"/>
      <c r="M1077" s="9"/>
      <c r="N1077" s="17"/>
      <c r="O1077" s="17"/>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c r="BD1077" s="9"/>
      <c r="BE1077" s="9"/>
      <c r="BF1077" s="9"/>
      <c r="BG1077" s="9"/>
      <c r="BH1077" s="9"/>
      <c r="BI1077" s="9"/>
      <c r="BJ1077" s="9"/>
      <c r="BK1077" s="9"/>
      <c r="BL1077" s="9"/>
      <c r="BM1077" s="9"/>
      <c r="BN1077" s="9"/>
      <c r="BO1077" s="9"/>
      <c r="BP1077" s="9"/>
      <c r="BQ1077" s="9"/>
      <c r="BR1077" s="9"/>
      <c r="BS1077" s="9"/>
      <c r="BT1077" s="9"/>
      <c r="BU1077" s="9"/>
      <c r="BV1077" s="9"/>
      <c r="BW1077" s="9"/>
      <c r="BX1077" s="9"/>
      <c r="BY1077" s="9"/>
      <c r="BZ1077" s="9"/>
      <c r="CA1077" s="9"/>
      <c r="CB1077" s="9"/>
      <c r="CC1077" s="9"/>
      <c r="CD1077" s="9"/>
      <c r="CE1077" s="9"/>
      <c r="CF1077" s="9"/>
      <c r="CG1077" s="9"/>
      <c r="CH1077" s="9"/>
    </row>
    <row r="1078" spans="1:86" x14ac:dyDescent="0.2">
      <c r="A1078" s="9"/>
      <c r="B1078" s="9"/>
      <c r="C1078" s="9"/>
      <c r="D1078" s="9"/>
      <c r="E1078" s="9"/>
      <c r="F1078" s="12"/>
      <c r="G1078" s="12"/>
      <c r="H1078" s="12"/>
      <c r="I1078" s="12"/>
      <c r="J1078" s="12"/>
      <c r="K1078" s="12"/>
      <c r="L1078" s="12"/>
      <c r="M1078" s="9"/>
      <c r="N1078" s="17"/>
      <c r="O1078" s="17"/>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c r="CB1078" s="9"/>
      <c r="CC1078" s="9"/>
      <c r="CD1078" s="9"/>
      <c r="CE1078" s="9"/>
      <c r="CF1078" s="9"/>
      <c r="CG1078" s="9"/>
      <c r="CH1078" s="9"/>
    </row>
    <row r="1079" spans="1:86" x14ac:dyDescent="0.2">
      <c r="A1079" s="9"/>
      <c r="B1079" s="9"/>
      <c r="C1079" s="9"/>
      <c r="D1079" s="9"/>
      <c r="E1079" s="9"/>
      <c r="F1079" s="12"/>
      <c r="G1079" s="12"/>
      <c r="H1079" s="12"/>
      <c r="I1079" s="12"/>
      <c r="J1079" s="12"/>
      <c r="K1079" s="12"/>
      <c r="L1079" s="12"/>
      <c r="M1079" s="9"/>
      <c r="N1079" s="17"/>
      <c r="O1079" s="17"/>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c r="BK1079" s="9"/>
      <c r="BL1079" s="9"/>
      <c r="BM1079" s="9"/>
      <c r="BN1079" s="9"/>
      <c r="BO1079" s="9"/>
      <c r="BP1079" s="9"/>
      <c r="BQ1079" s="9"/>
      <c r="BR1079" s="9"/>
      <c r="BS1079" s="9"/>
      <c r="BT1079" s="9"/>
      <c r="BU1079" s="9"/>
      <c r="BV1079" s="9"/>
      <c r="BW1079" s="9"/>
      <c r="BX1079" s="9"/>
      <c r="BY1079" s="9"/>
      <c r="BZ1079" s="9"/>
      <c r="CA1079" s="9"/>
      <c r="CB1079" s="9"/>
      <c r="CC1079" s="9"/>
      <c r="CD1079" s="9"/>
      <c r="CE1079" s="9"/>
      <c r="CF1079" s="9"/>
      <c r="CG1079" s="9"/>
      <c r="CH1079" s="9"/>
    </row>
    <row r="1080" spans="1:86" x14ac:dyDescent="0.2">
      <c r="A1080" s="9"/>
      <c r="B1080" s="9"/>
      <c r="C1080" s="9"/>
      <c r="D1080" s="9"/>
      <c r="E1080" s="9"/>
      <c r="F1080" s="12"/>
      <c r="G1080" s="12"/>
      <c r="H1080" s="12"/>
      <c r="I1080" s="12"/>
      <c r="J1080" s="12"/>
      <c r="K1080" s="12"/>
      <c r="L1080" s="12"/>
      <c r="M1080" s="9"/>
      <c r="N1080" s="17"/>
      <c r="O1080" s="17"/>
      <c r="P1080" s="9"/>
      <c r="Q1080" s="9"/>
      <c r="R1080" s="9"/>
      <c r="S1080" s="9"/>
      <c r="T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9"/>
      <c r="BJ1080" s="9"/>
      <c r="BK1080" s="9"/>
      <c r="BL1080" s="9"/>
      <c r="BM1080" s="9"/>
      <c r="BN1080" s="9"/>
      <c r="BO1080" s="9"/>
      <c r="BP1080" s="9"/>
      <c r="BQ1080" s="9"/>
      <c r="BR1080" s="9"/>
      <c r="BS1080" s="9"/>
      <c r="BT1080" s="9"/>
      <c r="BU1080" s="9"/>
      <c r="BV1080" s="9"/>
      <c r="BW1080" s="9"/>
      <c r="BX1080" s="9"/>
      <c r="BY1080" s="9"/>
      <c r="BZ1080" s="9"/>
      <c r="CA1080" s="9"/>
      <c r="CB1080" s="9"/>
      <c r="CC1080" s="9"/>
      <c r="CD1080" s="9"/>
      <c r="CE1080" s="9"/>
      <c r="CF1080" s="9"/>
      <c r="CG1080" s="9"/>
      <c r="CH1080" s="9"/>
    </row>
    <row r="1081" spans="1:86" x14ac:dyDescent="0.2">
      <c r="A1081" s="9"/>
      <c r="B1081" s="9"/>
      <c r="C1081" s="9"/>
      <c r="D1081" s="9"/>
      <c r="E1081" s="9"/>
      <c r="F1081" s="12"/>
      <c r="G1081" s="12"/>
      <c r="H1081" s="12"/>
      <c r="I1081" s="12"/>
      <c r="J1081" s="12"/>
      <c r="K1081" s="12"/>
      <c r="L1081" s="12"/>
      <c r="M1081" s="9"/>
      <c r="N1081" s="17"/>
      <c r="O1081" s="17"/>
      <c r="P1081" s="9"/>
      <c r="Q1081" s="9"/>
      <c r="R1081" s="9"/>
      <c r="S1081" s="9"/>
      <c r="T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c r="BH1081" s="9"/>
      <c r="BI1081" s="9"/>
      <c r="BJ1081" s="9"/>
      <c r="BK1081" s="9"/>
      <c r="BL1081" s="9"/>
      <c r="BM1081" s="9"/>
      <c r="BN1081" s="9"/>
      <c r="BO1081" s="9"/>
      <c r="BP1081" s="9"/>
      <c r="BQ1081" s="9"/>
      <c r="BR1081" s="9"/>
      <c r="BS1081" s="9"/>
      <c r="BT1081" s="9"/>
      <c r="BU1081" s="9"/>
      <c r="BV1081" s="9"/>
      <c r="BW1081" s="9"/>
      <c r="BX1081" s="9"/>
      <c r="BY1081" s="9"/>
      <c r="BZ1081" s="9"/>
      <c r="CA1081" s="9"/>
      <c r="CB1081" s="9"/>
      <c r="CC1081" s="9"/>
      <c r="CD1081" s="9"/>
      <c r="CE1081" s="9"/>
      <c r="CF1081" s="9"/>
      <c r="CG1081" s="9"/>
      <c r="CH1081" s="9"/>
    </row>
    <row r="1082" spans="1:86" x14ac:dyDescent="0.2">
      <c r="A1082" s="9"/>
      <c r="B1082" s="9"/>
      <c r="C1082" s="9"/>
      <c r="D1082" s="9"/>
      <c r="E1082" s="9"/>
      <c r="F1082" s="12"/>
      <c r="G1082" s="12"/>
      <c r="H1082" s="12"/>
      <c r="I1082" s="12"/>
      <c r="J1082" s="12"/>
      <c r="K1082" s="12"/>
      <c r="L1082" s="12"/>
      <c r="M1082" s="9"/>
      <c r="N1082" s="17"/>
      <c r="O1082" s="17"/>
      <c r="P1082" s="9"/>
      <c r="Q1082" s="9"/>
      <c r="R1082" s="9"/>
      <c r="S1082" s="9"/>
      <c r="T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c r="BH1082" s="9"/>
      <c r="BI1082" s="9"/>
      <c r="BJ1082" s="9"/>
      <c r="BK1082" s="9"/>
      <c r="BL1082" s="9"/>
      <c r="BM1082" s="9"/>
      <c r="BN1082" s="9"/>
      <c r="BO1082" s="9"/>
      <c r="BP1082" s="9"/>
      <c r="BQ1082" s="9"/>
      <c r="BR1082" s="9"/>
      <c r="BS1082" s="9"/>
      <c r="BT1082" s="9"/>
      <c r="BU1082" s="9"/>
      <c r="BV1082" s="9"/>
      <c r="BW1082" s="9"/>
      <c r="BX1082" s="9"/>
      <c r="BY1082" s="9"/>
      <c r="BZ1082" s="9"/>
      <c r="CA1082" s="9"/>
      <c r="CB1082" s="9"/>
      <c r="CC1082" s="9"/>
      <c r="CD1082" s="9"/>
      <c r="CE1082" s="9"/>
      <c r="CF1082" s="9"/>
      <c r="CG1082" s="9"/>
      <c r="CH1082" s="9"/>
    </row>
    <row r="1083" spans="1:86" x14ac:dyDescent="0.2">
      <c r="A1083" s="9"/>
      <c r="B1083" s="9"/>
      <c r="C1083" s="9"/>
      <c r="D1083" s="9"/>
      <c r="E1083" s="9"/>
      <c r="F1083" s="12"/>
      <c r="G1083" s="12"/>
      <c r="H1083" s="12"/>
      <c r="I1083" s="12"/>
      <c r="J1083" s="12"/>
      <c r="K1083" s="12"/>
      <c r="L1083" s="12"/>
      <c r="M1083" s="9"/>
      <c r="N1083" s="17"/>
      <c r="O1083" s="17"/>
      <c r="P1083" s="9"/>
      <c r="Q1083" s="9"/>
      <c r="R1083" s="9"/>
      <c r="S1083" s="9"/>
      <c r="T1083" s="9"/>
      <c r="U1083" s="9"/>
      <c r="V1083" s="9"/>
      <c r="W1083" s="9"/>
      <c r="X1083" s="9"/>
      <c r="Y1083" s="9"/>
      <c r="Z1083" s="9"/>
      <c r="AA1083" s="9"/>
      <c r="AB1083" s="9"/>
      <c r="AC1083" s="9"/>
      <c r="AD1083" s="9"/>
      <c r="AE1083" s="9"/>
      <c r="AF1083" s="9"/>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c r="BC1083" s="9"/>
      <c r="BD1083" s="9"/>
      <c r="BE1083" s="9"/>
      <c r="BF1083" s="9"/>
      <c r="BG1083" s="9"/>
      <c r="BH1083" s="9"/>
      <c r="BI1083" s="9"/>
      <c r="BJ1083" s="9"/>
      <c r="BK1083" s="9"/>
      <c r="BL1083" s="9"/>
      <c r="BM1083" s="9"/>
      <c r="BN1083" s="9"/>
      <c r="BO1083" s="9"/>
      <c r="BP1083" s="9"/>
      <c r="BQ1083" s="9"/>
      <c r="BR1083" s="9"/>
      <c r="BS1083" s="9"/>
      <c r="BT1083" s="9"/>
      <c r="BU1083" s="9"/>
      <c r="BV1083" s="9"/>
      <c r="BW1083" s="9"/>
      <c r="BX1083" s="9"/>
      <c r="BY1083" s="9"/>
      <c r="BZ1083" s="9"/>
      <c r="CA1083" s="9"/>
      <c r="CB1083" s="9"/>
      <c r="CC1083" s="9"/>
      <c r="CD1083" s="9"/>
      <c r="CE1083" s="9"/>
      <c r="CF1083" s="9"/>
      <c r="CG1083" s="9"/>
      <c r="CH1083" s="9"/>
    </row>
    <row r="1084" spans="1:86" x14ac:dyDescent="0.2">
      <c r="A1084" s="9"/>
      <c r="B1084" s="9"/>
      <c r="C1084" s="9"/>
      <c r="D1084" s="9"/>
      <c r="E1084" s="9"/>
      <c r="F1084" s="12"/>
      <c r="G1084" s="12"/>
      <c r="H1084" s="12"/>
      <c r="I1084" s="12"/>
      <c r="J1084" s="12"/>
      <c r="K1084" s="12"/>
      <c r="L1084" s="12"/>
      <c r="M1084" s="9"/>
      <c r="N1084" s="17"/>
      <c r="O1084" s="17"/>
      <c r="P1084" s="9"/>
      <c r="Q1084" s="9"/>
      <c r="R1084" s="9"/>
      <c r="S1084" s="9"/>
      <c r="T1084" s="9"/>
      <c r="U1084" s="9"/>
      <c r="V1084" s="9"/>
      <c r="W1084" s="9"/>
      <c r="X1084" s="9"/>
      <c r="Y1084" s="9"/>
      <c r="Z1084" s="9"/>
      <c r="AA1084" s="9"/>
      <c r="AB1084" s="9"/>
      <c r="AC1084" s="9"/>
      <c r="AD1084" s="9"/>
      <c r="AE1084" s="9"/>
      <c r="AF1084" s="9"/>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c r="BC1084" s="9"/>
      <c r="BD1084" s="9"/>
      <c r="BE1084" s="9"/>
      <c r="BF1084" s="9"/>
      <c r="BG1084" s="9"/>
      <c r="BH1084" s="9"/>
      <c r="BI1084" s="9"/>
      <c r="BJ1084" s="9"/>
      <c r="BK1084" s="9"/>
      <c r="BL1084" s="9"/>
      <c r="BM1084" s="9"/>
      <c r="BN1084" s="9"/>
      <c r="BO1084" s="9"/>
      <c r="BP1084" s="9"/>
      <c r="BQ1084" s="9"/>
      <c r="BR1084" s="9"/>
      <c r="BS1084" s="9"/>
      <c r="BT1084" s="9"/>
      <c r="BU1084" s="9"/>
      <c r="BV1084" s="9"/>
      <c r="BW1084" s="9"/>
      <c r="BX1084" s="9"/>
      <c r="BY1084" s="9"/>
      <c r="BZ1084" s="9"/>
      <c r="CA1084" s="9"/>
      <c r="CB1084" s="9"/>
      <c r="CC1084" s="9"/>
      <c r="CD1084" s="9"/>
      <c r="CE1084" s="9"/>
      <c r="CF1084" s="9"/>
      <c r="CG1084" s="9"/>
      <c r="CH1084" s="9"/>
    </row>
    <row r="1085" spans="1:86" x14ac:dyDescent="0.2">
      <c r="A1085" s="9"/>
      <c r="B1085" s="9"/>
      <c r="C1085" s="9"/>
      <c r="D1085" s="9"/>
      <c r="E1085" s="9"/>
      <c r="F1085" s="12"/>
      <c r="G1085" s="12"/>
      <c r="H1085" s="12"/>
      <c r="I1085" s="12"/>
      <c r="J1085" s="12"/>
      <c r="K1085" s="12"/>
      <c r="L1085" s="12"/>
      <c r="M1085" s="9"/>
      <c r="N1085" s="17"/>
      <c r="O1085" s="17"/>
      <c r="P1085" s="9"/>
      <c r="Q1085" s="9"/>
      <c r="R1085" s="9"/>
      <c r="S1085" s="9"/>
      <c r="T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c r="BH1085" s="9"/>
      <c r="BI1085" s="9"/>
      <c r="BJ1085" s="9"/>
      <c r="BK1085" s="9"/>
      <c r="BL1085" s="9"/>
      <c r="BM1085" s="9"/>
      <c r="BN1085" s="9"/>
      <c r="BO1085" s="9"/>
      <c r="BP1085" s="9"/>
      <c r="BQ1085" s="9"/>
      <c r="BR1085" s="9"/>
      <c r="BS1085" s="9"/>
      <c r="BT1085" s="9"/>
      <c r="BU1085" s="9"/>
      <c r="BV1085" s="9"/>
      <c r="BW1085" s="9"/>
      <c r="BX1085" s="9"/>
      <c r="BY1085" s="9"/>
      <c r="BZ1085" s="9"/>
      <c r="CA1085" s="9"/>
      <c r="CB1085" s="9"/>
      <c r="CC1085" s="9"/>
      <c r="CD1085" s="9"/>
      <c r="CE1085" s="9"/>
      <c r="CF1085" s="9"/>
      <c r="CG1085" s="9"/>
      <c r="CH1085" s="9"/>
    </row>
    <row r="1086" spans="1:86" x14ac:dyDescent="0.2">
      <c r="A1086" s="9"/>
      <c r="B1086" s="9"/>
      <c r="C1086" s="9"/>
      <c r="D1086" s="9"/>
      <c r="E1086" s="9"/>
      <c r="F1086" s="12"/>
      <c r="G1086" s="12"/>
      <c r="H1086" s="12"/>
      <c r="I1086" s="12"/>
      <c r="J1086" s="12"/>
      <c r="K1086" s="12"/>
      <c r="L1086" s="12"/>
      <c r="M1086" s="9"/>
      <c r="N1086" s="17"/>
      <c r="O1086" s="17"/>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c r="CB1086" s="9"/>
      <c r="CC1086" s="9"/>
      <c r="CD1086" s="9"/>
      <c r="CE1086" s="9"/>
      <c r="CF1086" s="9"/>
      <c r="CG1086" s="9"/>
      <c r="CH1086" s="9"/>
    </row>
    <row r="1087" spans="1:86" x14ac:dyDescent="0.2">
      <c r="A1087" s="9"/>
      <c r="B1087" s="9"/>
      <c r="C1087" s="9"/>
      <c r="D1087" s="9"/>
      <c r="E1087" s="9"/>
      <c r="F1087" s="12"/>
      <c r="G1087" s="12"/>
      <c r="H1087" s="12"/>
      <c r="I1087" s="12"/>
      <c r="J1087" s="12"/>
      <c r="K1087" s="12"/>
      <c r="L1087" s="12"/>
      <c r="M1087" s="9"/>
      <c r="N1087" s="17"/>
      <c r="O1087" s="17"/>
      <c r="P1087" s="9"/>
      <c r="Q1087" s="9"/>
      <c r="R1087" s="9"/>
      <c r="S1087" s="9"/>
      <c r="T1087" s="9"/>
      <c r="U1087" s="9"/>
      <c r="V1087" s="9"/>
      <c r="W1087" s="9"/>
      <c r="X1087" s="9"/>
      <c r="Y1087" s="9"/>
      <c r="Z1087" s="9"/>
      <c r="AA1087" s="9"/>
      <c r="AB1087" s="9"/>
      <c r="AC1087" s="9"/>
      <c r="AD1087" s="9"/>
      <c r="AE1087" s="9"/>
      <c r="AF1087" s="9"/>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c r="BC1087" s="9"/>
      <c r="BD1087" s="9"/>
      <c r="BE1087" s="9"/>
      <c r="BF1087" s="9"/>
      <c r="BG1087" s="9"/>
      <c r="BH1087" s="9"/>
      <c r="BI1087" s="9"/>
      <c r="BJ1087" s="9"/>
      <c r="BK1087" s="9"/>
      <c r="BL1087" s="9"/>
      <c r="BM1087" s="9"/>
      <c r="BN1087" s="9"/>
      <c r="BO1087" s="9"/>
      <c r="BP1087" s="9"/>
      <c r="BQ1087" s="9"/>
      <c r="BR1087" s="9"/>
      <c r="BS1087" s="9"/>
      <c r="BT1087" s="9"/>
      <c r="BU1087" s="9"/>
      <c r="BV1087" s="9"/>
      <c r="BW1087" s="9"/>
      <c r="BX1087" s="9"/>
      <c r="BY1087" s="9"/>
      <c r="BZ1087" s="9"/>
      <c r="CA1087" s="9"/>
      <c r="CB1087" s="9"/>
      <c r="CC1087" s="9"/>
      <c r="CD1087" s="9"/>
      <c r="CE1087" s="9"/>
      <c r="CF1087" s="9"/>
      <c r="CG1087" s="9"/>
      <c r="CH1087" s="9"/>
    </row>
    <row r="1088" spans="1:86" x14ac:dyDescent="0.2">
      <c r="A1088" s="9"/>
      <c r="B1088" s="9"/>
      <c r="C1088" s="9"/>
      <c r="D1088" s="9"/>
      <c r="E1088" s="9"/>
      <c r="F1088" s="12"/>
      <c r="G1088" s="12"/>
      <c r="H1088" s="12"/>
      <c r="I1088" s="12"/>
      <c r="J1088" s="12"/>
      <c r="K1088" s="12"/>
      <c r="L1088" s="12"/>
      <c r="M1088" s="9"/>
      <c r="N1088" s="17"/>
      <c r="O1088" s="17"/>
      <c r="P1088" s="9"/>
      <c r="Q1088" s="9"/>
      <c r="R1088" s="9"/>
      <c r="S1088" s="9"/>
      <c r="T1088" s="9"/>
      <c r="U1088" s="9"/>
      <c r="V1088" s="9"/>
      <c r="W1088" s="9"/>
      <c r="X1088" s="9"/>
      <c r="Y1088" s="9"/>
      <c r="Z1088" s="9"/>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9"/>
      <c r="BH1088" s="9"/>
      <c r="BI1088" s="9"/>
      <c r="BJ1088" s="9"/>
      <c r="BK1088" s="9"/>
      <c r="BL1088" s="9"/>
      <c r="BM1088" s="9"/>
      <c r="BN1088" s="9"/>
      <c r="BO1088" s="9"/>
      <c r="BP1088" s="9"/>
      <c r="BQ1088" s="9"/>
      <c r="BR1088" s="9"/>
      <c r="BS1088" s="9"/>
      <c r="BT1088" s="9"/>
      <c r="BU1088" s="9"/>
      <c r="BV1088" s="9"/>
      <c r="BW1088" s="9"/>
      <c r="BX1088" s="9"/>
      <c r="BY1088" s="9"/>
      <c r="BZ1088" s="9"/>
      <c r="CA1088" s="9"/>
      <c r="CB1088" s="9"/>
      <c r="CC1088" s="9"/>
      <c r="CD1088" s="9"/>
      <c r="CE1088" s="9"/>
      <c r="CF1088" s="9"/>
      <c r="CG1088" s="9"/>
      <c r="CH1088" s="9"/>
    </row>
    <row r="1089" spans="1:86" x14ac:dyDescent="0.2">
      <c r="A1089" s="9"/>
      <c r="B1089" s="9"/>
      <c r="C1089" s="9"/>
      <c r="D1089" s="9"/>
      <c r="E1089" s="9"/>
      <c r="F1089" s="12"/>
      <c r="G1089" s="12"/>
      <c r="H1089" s="12"/>
      <c r="I1089" s="12"/>
      <c r="J1089" s="12"/>
      <c r="K1089" s="12"/>
      <c r="L1089" s="12"/>
      <c r="M1089" s="9"/>
      <c r="N1089" s="17"/>
      <c r="O1089" s="17"/>
      <c r="P1089" s="9"/>
      <c r="Q1089" s="9"/>
      <c r="R1089" s="9"/>
      <c r="S1089" s="9"/>
      <c r="T1089" s="9"/>
      <c r="U1089" s="9"/>
      <c r="V1089" s="9"/>
      <c r="W1089" s="9"/>
      <c r="X1089" s="9"/>
      <c r="Y1089" s="9"/>
      <c r="Z1089" s="9"/>
      <c r="AA1089" s="9"/>
      <c r="AB1089" s="9"/>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9"/>
      <c r="BH1089" s="9"/>
      <c r="BI1089" s="9"/>
      <c r="BJ1089" s="9"/>
      <c r="BK1089" s="9"/>
      <c r="BL1089" s="9"/>
      <c r="BM1089" s="9"/>
      <c r="BN1089" s="9"/>
      <c r="BO1089" s="9"/>
      <c r="BP1089" s="9"/>
      <c r="BQ1089" s="9"/>
      <c r="BR1089" s="9"/>
      <c r="BS1089" s="9"/>
      <c r="BT1089" s="9"/>
      <c r="BU1089" s="9"/>
      <c r="BV1089" s="9"/>
      <c r="BW1089" s="9"/>
      <c r="BX1089" s="9"/>
      <c r="BY1089" s="9"/>
      <c r="BZ1089" s="9"/>
      <c r="CA1089" s="9"/>
      <c r="CB1089" s="9"/>
      <c r="CC1089" s="9"/>
      <c r="CD1089" s="9"/>
      <c r="CE1089" s="9"/>
      <c r="CF1089" s="9"/>
      <c r="CG1089" s="9"/>
      <c r="CH1089" s="9"/>
    </row>
    <row r="1090" spans="1:86" x14ac:dyDescent="0.2">
      <c r="A1090" s="9"/>
      <c r="B1090" s="9"/>
      <c r="C1090" s="9"/>
      <c r="D1090" s="9"/>
      <c r="E1090" s="9"/>
      <c r="F1090" s="12"/>
      <c r="G1090" s="12"/>
      <c r="H1090" s="12"/>
      <c r="I1090" s="12"/>
      <c r="J1090" s="12"/>
      <c r="K1090" s="12"/>
      <c r="L1090" s="12"/>
      <c r="M1090" s="9"/>
      <c r="N1090" s="17"/>
      <c r="O1090" s="17"/>
      <c r="P1090" s="9"/>
      <c r="Q1090" s="9"/>
      <c r="R1090" s="9"/>
      <c r="S1090" s="9"/>
      <c r="T1090" s="9"/>
      <c r="U1090" s="9"/>
      <c r="V1090" s="9"/>
      <c r="W1090" s="9"/>
      <c r="X1090" s="9"/>
      <c r="Y1090" s="9"/>
      <c r="Z1090" s="9"/>
      <c r="AA1090" s="9"/>
      <c r="AB1090" s="9"/>
      <c r="AC1090" s="9"/>
      <c r="AD1090" s="9"/>
      <c r="AE1090" s="9"/>
      <c r="AF1090" s="9"/>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c r="BC1090" s="9"/>
      <c r="BD1090" s="9"/>
      <c r="BE1090" s="9"/>
      <c r="BF1090" s="9"/>
      <c r="BG1090" s="9"/>
      <c r="BH1090" s="9"/>
      <c r="BI1090" s="9"/>
      <c r="BJ1090" s="9"/>
      <c r="BK1090" s="9"/>
      <c r="BL1090" s="9"/>
      <c r="BM1090" s="9"/>
      <c r="BN1090" s="9"/>
      <c r="BO1090" s="9"/>
      <c r="BP1090" s="9"/>
      <c r="BQ1090" s="9"/>
      <c r="BR1090" s="9"/>
      <c r="BS1090" s="9"/>
      <c r="BT1090" s="9"/>
      <c r="BU1090" s="9"/>
      <c r="BV1090" s="9"/>
      <c r="BW1090" s="9"/>
      <c r="BX1090" s="9"/>
      <c r="BY1090" s="9"/>
      <c r="BZ1090" s="9"/>
      <c r="CA1090" s="9"/>
      <c r="CB1090" s="9"/>
      <c r="CC1090" s="9"/>
      <c r="CD1090" s="9"/>
      <c r="CE1090" s="9"/>
      <c r="CF1090" s="9"/>
      <c r="CG1090" s="9"/>
      <c r="CH1090" s="9"/>
    </row>
    <row r="1091" spans="1:86" x14ac:dyDescent="0.2">
      <c r="A1091" s="9"/>
      <c r="B1091" s="9"/>
      <c r="C1091" s="9"/>
      <c r="D1091" s="9"/>
      <c r="E1091" s="9"/>
      <c r="F1091" s="12"/>
      <c r="G1091" s="12"/>
      <c r="H1091" s="12"/>
      <c r="I1091" s="12"/>
      <c r="J1091" s="12"/>
      <c r="K1091" s="12"/>
      <c r="L1091" s="12"/>
      <c r="M1091" s="9"/>
      <c r="N1091" s="17"/>
      <c r="O1091" s="17"/>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c r="BC1091" s="9"/>
      <c r="BD1091" s="9"/>
      <c r="BE1091" s="9"/>
      <c r="BF1091" s="9"/>
      <c r="BG1091" s="9"/>
      <c r="BH1091" s="9"/>
      <c r="BI1091" s="9"/>
      <c r="BJ1091" s="9"/>
      <c r="BK1091" s="9"/>
      <c r="BL1091" s="9"/>
      <c r="BM1091" s="9"/>
      <c r="BN1091" s="9"/>
      <c r="BO1091" s="9"/>
      <c r="BP1091" s="9"/>
      <c r="BQ1091" s="9"/>
      <c r="BR1091" s="9"/>
      <c r="BS1091" s="9"/>
      <c r="BT1091" s="9"/>
      <c r="BU1091" s="9"/>
      <c r="BV1091" s="9"/>
      <c r="BW1091" s="9"/>
      <c r="BX1091" s="9"/>
      <c r="BY1091" s="9"/>
      <c r="BZ1091" s="9"/>
      <c r="CA1091" s="9"/>
      <c r="CB1091" s="9"/>
      <c r="CC1091" s="9"/>
      <c r="CD1091" s="9"/>
      <c r="CE1091" s="9"/>
      <c r="CF1091" s="9"/>
      <c r="CG1091" s="9"/>
      <c r="CH1091" s="9"/>
    </row>
    <row r="1092" spans="1:86" x14ac:dyDescent="0.2">
      <c r="A1092" s="9"/>
      <c r="B1092" s="9"/>
      <c r="C1092" s="9"/>
      <c r="D1092" s="9"/>
      <c r="E1092" s="9"/>
      <c r="F1092" s="12"/>
      <c r="G1092" s="12"/>
      <c r="H1092" s="12"/>
      <c r="I1092" s="12"/>
      <c r="J1092" s="12"/>
      <c r="K1092" s="12"/>
      <c r="L1092" s="12"/>
      <c r="M1092" s="9"/>
      <c r="N1092" s="17"/>
      <c r="O1092" s="17"/>
      <c r="P1092" s="9"/>
      <c r="Q1092" s="9"/>
      <c r="R1092" s="9"/>
      <c r="S1092" s="9"/>
      <c r="T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c r="BH1092" s="9"/>
      <c r="BI1092" s="9"/>
      <c r="BJ1092" s="9"/>
      <c r="BK1092" s="9"/>
      <c r="BL1092" s="9"/>
      <c r="BM1092" s="9"/>
      <c r="BN1092" s="9"/>
      <c r="BO1092" s="9"/>
      <c r="BP1092" s="9"/>
      <c r="BQ1092" s="9"/>
      <c r="BR1092" s="9"/>
      <c r="BS1092" s="9"/>
      <c r="BT1092" s="9"/>
      <c r="BU1092" s="9"/>
      <c r="BV1092" s="9"/>
      <c r="BW1092" s="9"/>
      <c r="BX1092" s="9"/>
      <c r="BY1092" s="9"/>
      <c r="BZ1092" s="9"/>
      <c r="CA1092" s="9"/>
      <c r="CB1092" s="9"/>
      <c r="CC1092" s="9"/>
      <c r="CD1092" s="9"/>
      <c r="CE1092" s="9"/>
      <c r="CF1092" s="9"/>
      <c r="CG1092" s="9"/>
      <c r="CH1092" s="9"/>
    </row>
    <row r="1093" spans="1:86" x14ac:dyDescent="0.2">
      <c r="A1093" s="9"/>
      <c r="B1093" s="9"/>
      <c r="C1093" s="9"/>
      <c r="D1093" s="9"/>
      <c r="E1093" s="9"/>
      <c r="F1093" s="12"/>
      <c r="G1093" s="12"/>
      <c r="H1093" s="12"/>
      <c r="I1093" s="12"/>
      <c r="J1093" s="12"/>
      <c r="K1093" s="12"/>
      <c r="L1093" s="12"/>
      <c r="M1093" s="9"/>
      <c r="N1093" s="17"/>
      <c r="O1093" s="17"/>
      <c r="P1093" s="9"/>
      <c r="Q1093" s="9"/>
      <c r="R1093" s="9"/>
      <c r="S1093" s="9"/>
      <c r="T1093" s="9"/>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c r="BH1093" s="9"/>
      <c r="BI1093" s="9"/>
      <c r="BJ1093" s="9"/>
      <c r="BK1093" s="9"/>
      <c r="BL1093" s="9"/>
      <c r="BM1093" s="9"/>
      <c r="BN1093" s="9"/>
      <c r="BO1093" s="9"/>
      <c r="BP1093" s="9"/>
      <c r="BQ1093" s="9"/>
      <c r="BR1093" s="9"/>
      <c r="BS1093" s="9"/>
      <c r="BT1093" s="9"/>
      <c r="BU1093" s="9"/>
      <c r="BV1093" s="9"/>
      <c r="BW1093" s="9"/>
      <c r="BX1093" s="9"/>
      <c r="BY1093" s="9"/>
      <c r="BZ1093" s="9"/>
      <c r="CA1093" s="9"/>
      <c r="CB1093" s="9"/>
      <c r="CC1093" s="9"/>
      <c r="CD1093" s="9"/>
      <c r="CE1093" s="9"/>
      <c r="CF1093" s="9"/>
      <c r="CG1093" s="9"/>
      <c r="CH1093" s="9"/>
    </row>
    <row r="1094" spans="1:86" x14ac:dyDescent="0.2">
      <c r="A1094" s="9"/>
      <c r="B1094" s="9"/>
      <c r="C1094" s="9"/>
      <c r="D1094" s="9"/>
      <c r="E1094" s="9"/>
      <c r="F1094" s="12"/>
      <c r="G1094" s="12"/>
      <c r="H1094" s="12"/>
      <c r="I1094" s="12"/>
      <c r="J1094" s="12"/>
      <c r="K1094" s="12"/>
      <c r="L1094" s="12"/>
      <c r="M1094" s="9"/>
      <c r="N1094" s="17"/>
      <c r="O1094" s="17"/>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9"/>
      <c r="BT1094" s="9"/>
      <c r="BU1094" s="9"/>
      <c r="BV1094" s="9"/>
      <c r="BW1094" s="9"/>
      <c r="BX1094" s="9"/>
      <c r="BY1094" s="9"/>
      <c r="BZ1094" s="9"/>
      <c r="CA1094" s="9"/>
      <c r="CB1094" s="9"/>
      <c r="CC1094" s="9"/>
      <c r="CD1094" s="9"/>
      <c r="CE1094" s="9"/>
      <c r="CF1094" s="9"/>
      <c r="CG1094" s="9"/>
      <c r="CH1094" s="9"/>
    </row>
    <row r="1095" spans="1:86" x14ac:dyDescent="0.2">
      <c r="A1095" s="9"/>
      <c r="B1095" s="9"/>
      <c r="C1095" s="9"/>
      <c r="D1095" s="9"/>
      <c r="E1095" s="9"/>
      <c r="F1095" s="12"/>
      <c r="G1095" s="12"/>
      <c r="H1095" s="12"/>
      <c r="I1095" s="12"/>
      <c r="J1095" s="12"/>
      <c r="K1095" s="12"/>
      <c r="L1095" s="12"/>
      <c r="M1095" s="9"/>
      <c r="N1095" s="17"/>
      <c r="O1095" s="17"/>
      <c r="P1095" s="9"/>
      <c r="Q1095" s="9"/>
      <c r="R1095" s="9"/>
      <c r="S1095" s="9"/>
      <c r="T1095" s="9"/>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c r="BH1095" s="9"/>
      <c r="BI1095" s="9"/>
      <c r="BJ1095" s="9"/>
      <c r="BK1095" s="9"/>
      <c r="BL1095" s="9"/>
      <c r="BM1095" s="9"/>
      <c r="BN1095" s="9"/>
      <c r="BO1095" s="9"/>
      <c r="BP1095" s="9"/>
      <c r="BQ1095" s="9"/>
      <c r="BR1095" s="9"/>
      <c r="BS1095" s="9"/>
      <c r="BT1095" s="9"/>
      <c r="BU1095" s="9"/>
      <c r="BV1095" s="9"/>
      <c r="BW1095" s="9"/>
      <c r="BX1095" s="9"/>
      <c r="BY1095" s="9"/>
      <c r="BZ1095" s="9"/>
      <c r="CA1095" s="9"/>
      <c r="CB1095" s="9"/>
      <c r="CC1095" s="9"/>
      <c r="CD1095" s="9"/>
      <c r="CE1095" s="9"/>
      <c r="CF1095" s="9"/>
      <c r="CG1095" s="9"/>
      <c r="CH1095" s="9"/>
    </row>
    <row r="1096" spans="1:86" x14ac:dyDescent="0.2">
      <c r="A1096" s="9"/>
      <c r="B1096" s="9"/>
      <c r="C1096" s="9"/>
      <c r="D1096" s="9"/>
      <c r="E1096" s="9"/>
      <c r="F1096" s="12"/>
      <c r="G1096" s="12"/>
      <c r="H1096" s="12"/>
      <c r="I1096" s="12"/>
      <c r="J1096" s="12"/>
      <c r="K1096" s="12"/>
      <c r="L1096" s="12"/>
      <c r="M1096" s="9"/>
      <c r="N1096" s="17"/>
      <c r="O1096" s="17"/>
      <c r="P1096" s="9"/>
      <c r="Q1096" s="9"/>
      <c r="R1096" s="9"/>
      <c r="S1096" s="9"/>
      <c r="T1096" s="9"/>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c r="BH1096" s="9"/>
      <c r="BI1096" s="9"/>
      <c r="BJ1096" s="9"/>
      <c r="BK1096" s="9"/>
      <c r="BL1096" s="9"/>
      <c r="BM1096" s="9"/>
      <c r="BN1096" s="9"/>
      <c r="BO1096" s="9"/>
      <c r="BP1096" s="9"/>
      <c r="BQ1096" s="9"/>
      <c r="BR1096" s="9"/>
      <c r="BS1096" s="9"/>
      <c r="BT1096" s="9"/>
      <c r="BU1096" s="9"/>
      <c r="BV1096" s="9"/>
      <c r="BW1096" s="9"/>
      <c r="BX1096" s="9"/>
      <c r="BY1096" s="9"/>
      <c r="BZ1096" s="9"/>
      <c r="CA1096" s="9"/>
      <c r="CB1096" s="9"/>
      <c r="CC1096" s="9"/>
      <c r="CD1096" s="9"/>
      <c r="CE1096" s="9"/>
      <c r="CF1096" s="9"/>
      <c r="CG1096" s="9"/>
      <c r="CH1096" s="9"/>
    </row>
    <row r="1097" spans="1:86" x14ac:dyDescent="0.2">
      <c r="A1097" s="9"/>
      <c r="B1097" s="9"/>
      <c r="C1097" s="9"/>
      <c r="D1097" s="9"/>
      <c r="E1097" s="9"/>
      <c r="F1097" s="12"/>
      <c r="G1097" s="12"/>
      <c r="H1097" s="12"/>
      <c r="I1097" s="12"/>
      <c r="J1097" s="12"/>
      <c r="K1097" s="12"/>
      <c r="L1097" s="12"/>
      <c r="M1097" s="9"/>
      <c r="N1097" s="17"/>
      <c r="O1097" s="17"/>
      <c r="P1097" s="9"/>
      <c r="Q1097" s="9"/>
      <c r="R1097" s="9"/>
      <c r="S1097" s="9"/>
      <c r="T1097" s="9"/>
      <c r="U1097" s="9"/>
      <c r="V1097" s="9"/>
      <c r="W1097" s="9"/>
      <c r="X1097" s="9"/>
      <c r="Y1097" s="9"/>
      <c r="Z1097" s="9"/>
      <c r="AA1097" s="9"/>
      <c r="AB1097" s="9"/>
      <c r="AC1097" s="9"/>
      <c r="AD1097" s="9"/>
      <c r="AE1097" s="9"/>
      <c r="AF1097" s="9"/>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c r="BC1097" s="9"/>
      <c r="BD1097" s="9"/>
      <c r="BE1097" s="9"/>
      <c r="BF1097" s="9"/>
      <c r="BG1097" s="9"/>
      <c r="BH1097" s="9"/>
      <c r="BI1097" s="9"/>
      <c r="BJ1097" s="9"/>
      <c r="BK1097" s="9"/>
      <c r="BL1097" s="9"/>
      <c r="BM1097" s="9"/>
      <c r="BN1097" s="9"/>
      <c r="BO1097" s="9"/>
      <c r="BP1097" s="9"/>
      <c r="BQ1097" s="9"/>
      <c r="BR1097" s="9"/>
      <c r="BS1097" s="9"/>
      <c r="BT1097" s="9"/>
      <c r="BU1097" s="9"/>
      <c r="BV1097" s="9"/>
      <c r="BW1097" s="9"/>
      <c r="BX1097" s="9"/>
      <c r="BY1097" s="9"/>
      <c r="BZ1097" s="9"/>
      <c r="CA1097" s="9"/>
      <c r="CB1097" s="9"/>
      <c r="CC1097" s="9"/>
      <c r="CD1097" s="9"/>
      <c r="CE1097" s="9"/>
      <c r="CF1097" s="9"/>
      <c r="CG1097" s="9"/>
      <c r="CH1097" s="9"/>
    </row>
    <row r="1098" spans="1:86" x14ac:dyDescent="0.2">
      <c r="A1098" s="9"/>
      <c r="B1098" s="9"/>
      <c r="C1098" s="9"/>
      <c r="D1098" s="9"/>
      <c r="E1098" s="9"/>
      <c r="F1098" s="12"/>
      <c r="G1098" s="12"/>
      <c r="H1098" s="12"/>
      <c r="I1098" s="12"/>
      <c r="J1098" s="12"/>
      <c r="K1098" s="12"/>
      <c r="L1098" s="12"/>
      <c r="M1098" s="9"/>
      <c r="N1098" s="17"/>
      <c r="O1098" s="17"/>
      <c r="P1098" s="9"/>
      <c r="Q1098" s="9"/>
      <c r="R1098" s="9"/>
      <c r="S1098" s="9"/>
      <c r="T1098" s="9"/>
      <c r="U1098" s="9"/>
      <c r="V1098" s="9"/>
      <c r="W1098" s="9"/>
      <c r="X1098" s="9"/>
      <c r="Y1098" s="9"/>
      <c r="Z1098" s="9"/>
      <c r="AA1098" s="9"/>
      <c r="AB1098" s="9"/>
      <c r="AC1098" s="9"/>
      <c r="AD1098" s="9"/>
      <c r="AE1098" s="9"/>
      <c r="AF1098" s="9"/>
      <c r="AG1098" s="9"/>
      <c r="AH1098" s="9"/>
      <c r="AI1098" s="9"/>
      <c r="AJ1098" s="9"/>
      <c r="AK1098" s="9"/>
      <c r="AL1098" s="9"/>
      <c r="AM1098" s="9"/>
      <c r="AN1098" s="9"/>
      <c r="AO1098" s="9"/>
      <c r="AP1098" s="9"/>
      <c r="AQ1098" s="9"/>
      <c r="AR1098" s="9"/>
      <c r="AS1098" s="9"/>
      <c r="AT1098" s="9"/>
      <c r="AU1098" s="9"/>
      <c r="AV1098" s="9"/>
      <c r="AW1098" s="9"/>
      <c r="AX1098" s="9"/>
      <c r="AY1098" s="9"/>
      <c r="AZ1098" s="9"/>
      <c r="BA1098" s="9"/>
      <c r="BB1098" s="9"/>
      <c r="BC1098" s="9"/>
      <c r="BD1098" s="9"/>
      <c r="BE1098" s="9"/>
      <c r="BF1098" s="9"/>
      <c r="BG1098" s="9"/>
      <c r="BH1098" s="9"/>
      <c r="BI1098" s="9"/>
      <c r="BJ1098" s="9"/>
      <c r="BK1098" s="9"/>
      <c r="BL1098" s="9"/>
      <c r="BM1098" s="9"/>
      <c r="BN1098" s="9"/>
      <c r="BO1098" s="9"/>
      <c r="BP1098" s="9"/>
      <c r="BQ1098" s="9"/>
      <c r="BR1098" s="9"/>
      <c r="BS1098" s="9"/>
      <c r="BT1098" s="9"/>
      <c r="BU1098" s="9"/>
      <c r="BV1098" s="9"/>
      <c r="BW1098" s="9"/>
      <c r="BX1098" s="9"/>
      <c r="BY1098" s="9"/>
      <c r="BZ1098" s="9"/>
      <c r="CA1098" s="9"/>
      <c r="CB1098" s="9"/>
      <c r="CC1098" s="9"/>
      <c r="CD1098" s="9"/>
      <c r="CE1098" s="9"/>
      <c r="CF1098" s="9"/>
      <c r="CG1098" s="9"/>
      <c r="CH1098" s="9"/>
    </row>
    <row r="1099" spans="1:86" x14ac:dyDescent="0.2">
      <c r="A1099" s="9"/>
      <c r="B1099" s="9"/>
      <c r="C1099" s="9"/>
      <c r="D1099" s="9"/>
      <c r="E1099" s="9"/>
      <c r="F1099" s="12"/>
      <c r="G1099" s="12"/>
      <c r="H1099" s="12"/>
      <c r="I1099" s="12"/>
      <c r="J1099" s="12"/>
      <c r="K1099" s="12"/>
      <c r="L1099" s="12"/>
      <c r="M1099" s="9"/>
      <c r="N1099" s="17"/>
      <c r="O1099" s="17"/>
      <c r="P1099" s="9"/>
      <c r="Q1099" s="9"/>
      <c r="R1099" s="9"/>
      <c r="S1099" s="9"/>
      <c r="T1099" s="9"/>
      <c r="U1099" s="9"/>
      <c r="V1099" s="9"/>
      <c r="W1099" s="9"/>
      <c r="X1099" s="9"/>
      <c r="Y1099" s="9"/>
      <c r="Z1099" s="9"/>
      <c r="AA1099" s="9"/>
      <c r="AB1099" s="9"/>
      <c r="AC1099" s="9"/>
      <c r="AD1099" s="9"/>
      <c r="AE1099" s="9"/>
      <c r="AF1099" s="9"/>
      <c r="AG1099" s="9"/>
      <c r="AH1099" s="9"/>
      <c r="AI1099" s="9"/>
      <c r="AJ1099" s="9"/>
      <c r="AK1099" s="9"/>
      <c r="AL1099" s="9"/>
      <c r="AM1099" s="9"/>
      <c r="AN1099" s="9"/>
      <c r="AO1099" s="9"/>
      <c r="AP1099" s="9"/>
      <c r="AQ1099" s="9"/>
      <c r="AR1099" s="9"/>
      <c r="AS1099" s="9"/>
      <c r="AT1099" s="9"/>
      <c r="AU1099" s="9"/>
      <c r="AV1099" s="9"/>
      <c r="AW1099" s="9"/>
      <c r="AX1099" s="9"/>
      <c r="AY1099" s="9"/>
      <c r="AZ1099" s="9"/>
      <c r="BA1099" s="9"/>
      <c r="BB1099" s="9"/>
      <c r="BC1099" s="9"/>
      <c r="BD1099" s="9"/>
      <c r="BE1099" s="9"/>
      <c r="BF1099" s="9"/>
      <c r="BG1099" s="9"/>
      <c r="BH1099" s="9"/>
      <c r="BI1099" s="9"/>
      <c r="BJ1099" s="9"/>
      <c r="BK1099" s="9"/>
      <c r="BL1099" s="9"/>
      <c r="BM1099" s="9"/>
      <c r="BN1099" s="9"/>
      <c r="BO1099" s="9"/>
      <c r="BP1099" s="9"/>
      <c r="BQ1099" s="9"/>
      <c r="BR1099" s="9"/>
      <c r="BS1099" s="9"/>
      <c r="BT1099" s="9"/>
      <c r="BU1099" s="9"/>
      <c r="BV1099" s="9"/>
      <c r="BW1099" s="9"/>
      <c r="BX1099" s="9"/>
      <c r="BY1099" s="9"/>
      <c r="BZ1099" s="9"/>
      <c r="CA1099" s="9"/>
      <c r="CB1099" s="9"/>
      <c r="CC1099" s="9"/>
      <c r="CD1099" s="9"/>
      <c r="CE1099" s="9"/>
      <c r="CF1099" s="9"/>
      <c r="CG1099" s="9"/>
      <c r="CH1099" s="9"/>
    </row>
    <row r="1100" spans="1:86" x14ac:dyDescent="0.2">
      <c r="A1100" s="9"/>
      <c r="B1100" s="9"/>
      <c r="C1100" s="9"/>
      <c r="D1100" s="9"/>
      <c r="E1100" s="9"/>
      <c r="F1100" s="12"/>
      <c r="G1100" s="12"/>
      <c r="H1100" s="12"/>
      <c r="I1100" s="12"/>
      <c r="J1100" s="12"/>
      <c r="K1100" s="12"/>
      <c r="L1100" s="12"/>
      <c r="M1100" s="9"/>
      <c r="N1100" s="17"/>
      <c r="O1100" s="17"/>
      <c r="P1100" s="9"/>
      <c r="Q1100" s="9"/>
      <c r="R1100" s="9"/>
      <c r="S1100" s="9"/>
      <c r="T1100" s="9"/>
      <c r="U1100" s="9"/>
      <c r="V1100" s="9"/>
      <c r="W1100" s="9"/>
      <c r="X1100" s="9"/>
      <c r="Y1100" s="9"/>
      <c r="Z1100" s="9"/>
      <c r="AA1100" s="9"/>
      <c r="AB1100" s="9"/>
      <c r="AC1100" s="9"/>
      <c r="AD1100" s="9"/>
      <c r="AE1100" s="9"/>
      <c r="AF1100" s="9"/>
      <c r="AG1100" s="9"/>
      <c r="AH1100" s="9"/>
      <c r="AI1100" s="9"/>
      <c r="AJ1100" s="9"/>
      <c r="AK1100" s="9"/>
      <c r="AL1100" s="9"/>
      <c r="AM1100" s="9"/>
      <c r="AN1100" s="9"/>
      <c r="AO1100" s="9"/>
      <c r="AP1100" s="9"/>
      <c r="AQ1100" s="9"/>
      <c r="AR1100" s="9"/>
      <c r="AS1100" s="9"/>
      <c r="AT1100" s="9"/>
      <c r="AU1100" s="9"/>
      <c r="AV1100" s="9"/>
      <c r="AW1100" s="9"/>
      <c r="AX1100" s="9"/>
      <c r="AY1100" s="9"/>
      <c r="AZ1100" s="9"/>
      <c r="BA1100" s="9"/>
      <c r="BB1100" s="9"/>
      <c r="BC1100" s="9"/>
      <c r="BD1100" s="9"/>
      <c r="BE1100" s="9"/>
      <c r="BF1100" s="9"/>
      <c r="BG1100" s="9"/>
      <c r="BH1100" s="9"/>
      <c r="BI1100" s="9"/>
      <c r="BJ1100" s="9"/>
      <c r="BK1100" s="9"/>
      <c r="BL1100" s="9"/>
      <c r="BM1100" s="9"/>
      <c r="BN1100" s="9"/>
      <c r="BO1100" s="9"/>
      <c r="BP1100" s="9"/>
      <c r="BQ1100" s="9"/>
      <c r="BR1100" s="9"/>
      <c r="BS1100" s="9"/>
      <c r="BT1100" s="9"/>
      <c r="BU1100" s="9"/>
      <c r="BV1100" s="9"/>
      <c r="BW1100" s="9"/>
      <c r="BX1100" s="9"/>
      <c r="BY1100" s="9"/>
      <c r="BZ1100" s="9"/>
      <c r="CA1100" s="9"/>
      <c r="CB1100" s="9"/>
      <c r="CC1100" s="9"/>
      <c r="CD1100" s="9"/>
      <c r="CE1100" s="9"/>
      <c r="CF1100" s="9"/>
      <c r="CG1100" s="9"/>
      <c r="CH1100" s="9"/>
    </row>
    <row r="1101" spans="1:86" x14ac:dyDescent="0.2">
      <c r="A1101" s="9"/>
      <c r="B1101" s="9"/>
      <c r="C1101" s="9"/>
      <c r="D1101" s="9"/>
      <c r="E1101" s="9"/>
      <c r="F1101" s="12"/>
      <c r="G1101" s="12"/>
      <c r="H1101" s="12"/>
      <c r="I1101" s="12"/>
      <c r="J1101" s="12"/>
      <c r="K1101" s="12"/>
      <c r="L1101" s="12"/>
      <c r="M1101" s="9"/>
      <c r="N1101" s="17"/>
      <c r="O1101" s="17"/>
      <c r="P1101" s="9"/>
      <c r="Q1101" s="9"/>
      <c r="R1101" s="9"/>
      <c r="S1101" s="9"/>
      <c r="T1101" s="9"/>
      <c r="U1101" s="9"/>
      <c r="V1101" s="9"/>
      <c r="W1101" s="9"/>
      <c r="X1101" s="9"/>
      <c r="Y1101" s="9"/>
      <c r="Z1101" s="9"/>
      <c r="AA1101" s="9"/>
      <c r="AB1101" s="9"/>
      <c r="AC1101" s="9"/>
      <c r="AD1101" s="9"/>
      <c r="AE1101" s="9"/>
      <c r="AF1101" s="9"/>
      <c r="AG1101" s="9"/>
      <c r="AH1101" s="9"/>
      <c r="AI1101" s="9"/>
      <c r="AJ1101" s="9"/>
      <c r="AK1101" s="9"/>
      <c r="AL1101" s="9"/>
      <c r="AM1101" s="9"/>
      <c r="AN1101" s="9"/>
      <c r="AO1101" s="9"/>
      <c r="AP1101" s="9"/>
      <c r="AQ1101" s="9"/>
      <c r="AR1101" s="9"/>
      <c r="AS1101" s="9"/>
      <c r="AT1101" s="9"/>
      <c r="AU1101" s="9"/>
      <c r="AV1101" s="9"/>
      <c r="AW1101" s="9"/>
      <c r="AX1101" s="9"/>
      <c r="AY1101" s="9"/>
      <c r="AZ1101" s="9"/>
      <c r="BA1101" s="9"/>
      <c r="BB1101" s="9"/>
      <c r="BC1101" s="9"/>
      <c r="BD1101" s="9"/>
      <c r="BE1101" s="9"/>
      <c r="BF1101" s="9"/>
      <c r="BG1101" s="9"/>
      <c r="BH1101" s="9"/>
      <c r="BI1101" s="9"/>
      <c r="BJ1101" s="9"/>
      <c r="BK1101" s="9"/>
      <c r="BL1101" s="9"/>
      <c r="BM1101" s="9"/>
      <c r="BN1101" s="9"/>
      <c r="BO1101" s="9"/>
      <c r="BP1101" s="9"/>
      <c r="BQ1101" s="9"/>
      <c r="BR1101" s="9"/>
      <c r="BS1101" s="9"/>
      <c r="BT1101" s="9"/>
      <c r="BU1101" s="9"/>
      <c r="BV1101" s="9"/>
      <c r="BW1101" s="9"/>
      <c r="BX1101" s="9"/>
      <c r="BY1101" s="9"/>
      <c r="BZ1101" s="9"/>
      <c r="CA1101" s="9"/>
      <c r="CB1101" s="9"/>
      <c r="CC1101" s="9"/>
      <c r="CD1101" s="9"/>
      <c r="CE1101" s="9"/>
      <c r="CF1101" s="9"/>
      <c r="CG1101" s="9"/>
      <c r="CH1101" s="9"/>
    </row>
    <row r="1102" spans="1:86" x14ac:dyDescent="0.2">
      <c r="A1102" s="9"/>
      <c r="B1102" s="9"/>
      <c r="C1102" s="9"/>
      <c r="D1102" s="9"/>
      <c r="E1102" s="9"/>
      <c r="F1102" s="12"/>
      <c r="G1102" s="12"/>
      <c r="H1102" s="12"/>
      <c r="I1102" s="12"/>
      <c r="J1102" s="12"/>
      <c r="K1102" s="12"/>
      <c r="L1102" s="12"/>
      <c r="M1102" s="9"/>
      <c r="N1102" s="17"/>
      <c r="O1102" s="17"/>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9"/>
      <c r="BT1102" s="9"/>
      <c r="BU1102" s="9"/>
      <c r="BV1102" s="9"/>
      <c r="BW1102" s="9"/>
      <c r="BX1102" s="9"/>
      <c r="BY1102" s="9"/>
      <c r="BZ1102" s="9"/>
      <c r="CA1102" s="9"/>
      <c r="CB1102" s="9"/>
      <c r="CC1102" s="9"/>
      <c r="CD1102" s="9"/>
      <c r="CE1102" s="9"/>
      <c r="CF1102" s="9"/>
      <c r="CG1102" s="9"/>
      <c r="CH1102" s="9"/>
    </row>
    <row r="1103" spans="1:86" x14ac:dyDescent="0.2">
      <c r="A1103" s="9"/>
      <c r="B1103" s="9"/>
      <c r="C1103" s="9"/>
      <c r="D1103" s="9"/>
      <c r="E1103" s="9"/>
      <c r="F1103" s="12"/>
      <c r="G1103" s="12"/>
      <c r="H1103" s="12"/>
      <c r="I1103" s="12"/>
      <c r="J1103" s="12"/>
      <c r="K1103" s="12"/>
      <c r="L1103" s="12"/>
      <c r="M1103" s="9"/>
      <c r="N1103" s="17"/>
      <c r="O1103" s="17"/>
      <c r="P1103" s="9"/>
      <c r="Q1103" s="9"/>
      <c r="R1103" s="9"/>
      <c r="S1103" s="9"/>
      <c r="T1103" s="9"/>
      <c r="U1103" s="9"/>
      <c r="V1103" s="9"/>
      <c r="W1103" s="9"/>
      <c r="X1103" s="9"/>
      <c r="Y1103" s="9"/>
      <c r="Z1103" s="9"/>
      <c r="AA1103" s="9"/>
      <c r="AB1103" s="9"/>
      <c r="AC1103" s="9"/>
      <c r="AD1103" s="9"/>
      <c r="AE1103" s="9"/>
      <c r="AF1103" s="9"/>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c r="BC1103" s="9"/>
      <c r="BD1103" s="9"/>
      <c r="BE1103" s="9"/>
      <c r="BF1103" s="9"/>
      <c r="BG1103" s="9"/>
      <c r="BH1103" s="9"/>
      <c r="BI1103" s="9"/>
      <c r="BJ1103" s="9"/>
      <c r="BK1103" s="9"/>
      <c r="BL1103" s="9"/>
      <c r="BM1103" s="9"/>
      <c r="BN1103" s="9"/>
      <c r="BO1103" s="9"/>
      <c r="BP1103" s="9"/>
      <c r="BQ1103" s="9"/>
      <c r="BR1103" s="9"/>
      <c r="BS1103" s="9"/>
      <c r="BT1103" s="9"/>
      <c r="BU1103" s="9"/>
      <c r="BV1103" s="9"/>
      <c r="BW1103" s="9"/>
      <c r="BX1103" s="9"/>
      <c r="BY1103" s="9"/>
      <c r="BZ1103" s="9"/>
      <c r="CA1103" s="9"/>
      <c r="CB1103" s="9"/>
      <c r="CC1103" s="9"/>
      <c r="CD1103" s="9"/>
      <c r="CE1103" s="9"/>
      <c r="CF1103" s="9"/>
      <c r="CG1103" s="9"/>
      <c r="CH1103" s="9"/>
    </row>
    <row r="1104" spans="1:86" x14ac:dyDescent="0.2">
      <c r="A1104" s="9"/>
      <c r="B1104" s="9"/>
      <c r="C1104" s="9"/>
      <c r="D1104" s="9"/>
      <c r="E1104" s="9"/>
      <c r="F1104" s="12"/>
      <c r="G1104" s="12"/>
      <c r="H1104" s="12"/>
      <c r="I1104" s="12"/>
      <c r="J1104" s="12"/>
      <c r="K1104" s="12"/>
      <c r="L1104" s="12"/>
      <c r="M1104" s="9"/>
      <c r="N1104" s="17"/>
      <c r="O1104" s="17"/>
      <c r="P1104" s="9"/>
      <c r="Q1104" s="9"/>
      <c r="R1104" s="9"/>
      <c r="S1104" s="9"/>
      <c r="T1104" s="9"/>
      <c r="U1104" s="9"/>
      <c r="V1104" s="9"/>
      <c r="W1104" s="9"/>
      <c r="X1104" s="9"/>
      <c r="Y1104" s="9"/>
      <c r="Z1104" s="9"/>
      <c r="AA1104" s="9"/>
      <c r="AB1104" s="9"/>
      <c r="AC1104" s="9"/>
      <c r="AD1104" s="9"/>
      <c r="AE1104" s="9"/>
      <c r="AF1104" s="9"/>
      <c r="AG1104" s="9"/>
      <c r="AH1104" s="9"/>
      <c r="AI1104" s="9"/>
      <c r="AJ1104" s="9"/>
      <c r="AK1104" s="9"/>
      <c r="AL1104" s="9"/>
      <c r="AM1104" s="9"/>
      <c r="AN1104" s="9"/>
      <c r="AO1104" s="9"/>
      <c r="AP1104" s="9"/>
      <c r="AQ1104" s="9"/>
      <c r="AR1104" s="9"/>
      <c r="AS1104" s="9"/>
      <c r="AT1104" s="9"/>
      <c r="AU1104" s="9"/>
      <c r="AV1104" s="9"/>
      <c r="AW1104" s="9"/>
      <c r="AX1104" s="9"/>
      <c r="AY1104" s="9"/>
      <c r="AZ1104" s="9"/>
      <c r="BA1104" s="9"/>
      <c r="BB1104" s="9"/>
      <c r="BC1104" s="9"/>
      <c r="BD1104" s="9"/>
      <c r="BE1104" s="9"/>
      <c r="BF1104" s="9"/>
      <c r="BG1104" s="9"/>
      <c r="BH1104" s="9"/>
      <c r="BI1104" s="9"/>
      <c r="BJ1104" s="9"/>
      <c r="BK1104" s="9"/>
      <c r="BL1104" s="9"/>
      <c r="BM1104" s="9"/>
      <c r="BN1104" s="9"/>
      <c r="BO1104" s="9"/>
      <c r="BP1104" s="9"/>
      <c r="BQ1104" s="9"/>
      <c r="BR1104" s="9"/>
      <c r="BS1104" s="9"/>
      <c r="BT1104" s="9"/>
      <c r="BU1104" s="9"/>
      <c r="BV1104" s="9"/>
      <c r="BW1104" s="9"/>
      <c r="BX1104" s="9"/>
      <c r="BY1104" s="9"/>
      <c r="BZ1104" s="9"/>
      <c r="CA1104" s="9"/>
      <c r="CB1104" s="9"/>
      <c r="CC1104" s="9"/>
      <c r="CD1104" s="9"/>
      <c r="CE1104" s="9"/>
      <c r="CF1104" s="9"/>
      <c r="CG1104" s="9"/>
      <c r="CH1104" s="9"/>
    </row>
    <row r="1105" spans="1:86" x14ac:dyDescent="0.2">
      <c r="A1105" s="9"/>
      <c r="B1105" s="9"/>
      <c r="C1105" s="9"/>
      <c r="D1105" s="9"/>
      <c r="E1105" s="9"/>
      <c r="F1105" s="12"/>
      <c r="G1105" s="12"/>
      <c r="H1105" s="12"/>
      <c r="I1105" s="12"/>
      <c r="J1105" s="12"/>
      <c r="K1105" s="12"/>
      <c r="L1105" s="12"/>
      <c r="M1105" s="9"/>
      <c r="N1105" s="17"/>
      <c r="O1105" s="17"/>
      <c r="P1105" s="9"/>
      <c r="Q1105" s="9"/>
      <c r="R1105" s="9"/>
      <c r="S1105" s="9"/>
      <c r="T1105" s="9"/>
      <c r="U1105" s="9"/>
      <c r="V1105" s="9"/>
      <c r="W1105" s="9"/>
      <c r="X1105" s="9"/>
      <c r="Y1105" s="9"/>
      <c r="Z1105" s="9"/>
      <c r="AA1105" s="9"/>
      <c r="AB1105" s="9"/>
      <c r="AC1105" s="9"/>
      <c r="AD1105" s="9"/>
      <c r="AE1105" s="9"/>
      <c r="AF1105" s="9"/>
      <c r="AG1105" s="9"/>
      <c r="AH1105" s="9"/>
      <c r="AI1105" s="9"/>
      <c r="AJ1105" s="9"/>
      <c r="AK1105" s="9"/>
      <c r="AL1105" s="9"/>
      <c r="AM1105" s="9"/>
      <c r="AN1105" s="9"/>
      <c r="AO1105" s="9"/>
      <c r="AP1105" s="9"/>
      <c r="AQ1105" s="9"/>
      <c r="AR1105" s="9"/>
      <c r="AS1105" s="9"/>
      <c r="AT1105" s="9"/>
      <c r="AU1105" s="9"/>
      <c r="AV1105" s="9"/>
      <c r="AW1105" s="9"/>
      <c r="AX1105" s="9"/>
      <c r="AY1105" s="9"/>
      <c r="AZ1105" s="9"/>
      <c r="BA1105" s="9"/>
      <c r="BB1105" s="9"/>
      <c r="BC1105" s="9"/>
      <c r="BD1105" s="9"/>
      <c r="BE1105" s="9"/>
      <c r="BF1105" s="9"/>
      <c r="BG1105" s="9"/>
      <c r="BH1105" s="9"/>
      <c r="BI1105" s="9"/>
      <c r="BJ1105" s="9"/>
      <c r="BK1105" s="9"/>
      <c r="BL1105" s="9"/>
      <c r="BM1105" s="9"/>
      <c r="BN1105" s="9"/>
      <c r="BO1105" s="9"/>
      <c r="BP1105" s="9"/>
      <c r="BQ1105" s="9"/>
      <c r="BR1105" s="9"/>
      <c r="BS1105" s="9"/>
      <c r="BT1105" s="9"/>
      <c r="BU1105" s="9"/>
      <c r="BV1105" s="9"/>
      <c r="BW1105" s="9"/>
      <c r="BX1105" s="9"/>
      <c r="BY1105" s="9"/>
      <c r="BZ1105" s="9"/>
      <c r="CA1105" s="9"/>
      <c r="CB1105" s="9"/>
      <c r="CC1105" s="9"/>
      <c r="CD1105" s="9"/>
      <c r="CE1105" s="9"/>
      <c r="CF1105" s="9"/>
      <c r="CG1105" s="9"/>
      <c r="CH1105" s="9"/>
    </row>
    <row r="1106" spans="1:86" x14ac:dyDescent="0.2">
      <c r="A1106" s="9"/>
      <c r="B1106" s="9"/>
      <c r="C1106" s="9"/>
      <c r="D1106" s="9"/>
      <c r="E1106" s="9"/>
      <c r="F1106" s="12"/>
      <c r="G1106" s="12"/>
      <c r="H1106" s="12"/>
      <c r="I1106" s="12"/>
      <c r="J1106" s="12"/>
      <c r="K1106" s="12"/>
      <c r="L1106" s="12"/>
      <c r="M1106" s="9"/>
      <c r="N1106" s="17"/>
      <c r="O1106" s="17"/>
      <c r="P1106" s="9"/>
      <c r="Q1106" s="9"/>
      <c r="R1106" s="9"/>
      <c r="S1106" s="9"/>
      <c r="T1106" s="9"/>
      <c r="U1106" s="9"/>
      <c r="V1106" s="9"/>
      <c r="W1106" s="9"/>
      <c r="X1106" s="9"/>
      <c r="Y1106" s="9"/>
      <c r="Z1106" s="9"/>
      <c r="AA1106" s="9"/>
      <c r="AB1106" s="9"/>
      <c r="AC1106" s="9"/>
      <c r="AD1106" s="9"/>
      <c r="AE1106" s="9"/>
      <c r="AF1106" s="9"/>
      <c r="AG1106" s="9"/>
      <c r="AH1106" s="9"/>
      <c r="AI1106" s="9"/>
      <c r="AJ1106" s="9"/>
      <c r="AK1106" s="9"/>
      <c r="AL1106" s="9"/>
      <c r="AM1106" s="9"/>
      <c r="AN1106" s="9"/>
      <c r="AO1106" s="9"/>
      <c r="AP1106" s="9"/>
      <c r="AQ1106" s="9"/>
      <c r="AR1106" s="9"/>
      <c r="AS1106" s="9"/>
      <c r="AT1106" s="9"/>
      <c r="AU1106" s="9"/>
      <c r="AV1106" s="9"/>
      <c r="AW1106" s="9"/>
      <c r="AX1106" s="9"/>
      <c r="AY1106" s="9"/>
      <c r="AZ1106" s="9"/>
      <c r="BA1106" s="9"/>
      <c r="BB1106" s="9"/>
      <c r="BC1106" s="9"/>
      <c r="BD1106" s="9"/>
      <c r="BE1106" s="9"/>
      <c r="BF1106" s="9"/>
      <c r="BG1106" s="9"/>
      <c r="BH1106" s="9"/>
      <c r="BI1106" s="9"/>
      <c r="BJ1106" s="9"/>
      <c r="BK1106" s="9"/>
      <c r="BL1106" s="9"/>
      <c r="BM1106" s="9"/>
      <c r="BN1106" s="9"/>
      <c r="BO1106" s="9"/>
      <c r="BP1106" s="9"/>
      <c r="BQ1106" s="9"/>
      <c r="BR1106" s="9"/>
      <c r="BS1106" s="9"/>
      <c r="BT1106" s="9"/>
      <c r="BU1106" s="9"/>
      <c r="BV1106" s="9"/>
      <c r="BW1106" s="9"/>
      <c r="BX1106" s="9"/>
      <c r="BY1106" s="9"/>
      <c r="BZ1106" s="9"/>
      <c r="CA1106" s="9"/>
      <c r="CB1106" s="9"/>
      <c r="CC1106" s="9"/>
      <c r="CD1106" s="9"/>
      <c r="CE1106" s="9"/>
      <c r="CF1106" s="9"/>
      <c r="CG1106" s="9"/>
      <c r="CH1106" s="9"/>
    </row>
    <row r="1107" spans="1:86" x14ac:dyDescent="0.2">
      <c r="A1107" s="9"/>
      <c r="B1107" s="9"/>
      <c r="C1107" s="9"/>
      <c r="D1107" s="9"/>
      <c r="E1107" s="9"/>
      <c r="F1107" s="12"/>
      <c r="G1107" s="12"/>
      <c r="H1107" s="12"/>
      <c r="I1107" s="12"/>
      <c r="J1107" s="12"/>
      <c r="K1107" s="12"/>
      <c r="L1107" s="12"/>
      <c r="M1107" s="9"/>
      <c r="N1107" s="17"/>
      <c r="O1107" s="17"/>
      <c r="P1107" s="9"/>
      <c r="Q1107" s="9"/>
      <c r="R1107" s="9"/>
      <c r="S1107" s="9"/>
      <c r="T1107" s="9"/>
      <c r="U1107" s="9"/>
      <c r="V1107" s="9"/>
      <c r="W1107" s="9"/>
      <c r="X1107" s="9"/>
      <c r="Y1107" s="9"/>
      <c r="Z1107" s="9"/>
      <c r="AA1107" s="9"/>
      <c r="AB1107" s="9"/>
      <c r="AC1107" s="9"/>
      <c r="AD1107" s="9"/>
      <c r="AE1107" s="9"/>
      <c r="AF1107" s="9"/>
      <c r="AG1107" s="9"/>
      <c r="AH1107" s="9"/>
      <c r="AI1107" s="9"/>
      <c r="AJ1107" s="9"/>
      <c r="AK1107" s="9"/>
      <c r="AL1107" s="9"/>
      <c r="AM1107" s="9"/>
      <c r="AN1107" s="9"/>
      <c r="AO1107" s="9"/>
      <c r="AP1107" s="9"/>
      <c r="AQ1107" s="9"/>
      <c r="AR1107" s="9"/>
      <c r="AS1107" s="9"/>
      <c r="AT1107" s="9"/>
      <c r="AU1107" s="9"/>
      <c r="AV1107" s="9"/>
      <c r="AW1107" s="9"/>
      <c r="AX1107" s="9"/>
      <c r="AY1107" s="9"/>
      <c r="AZ1107" s="9"/>
      <c r="BA1107" s="9"/>
      <c r="BB1107" s="9"/>
      <c r="BC1107" s="9"/>
      <c r="BD1107" s="9"/>
      <c r="BE1107" s="9"/>
      <c r="BF1107" s="9"/>
      <c r="BG1107" s="9"/>
      <c r="BH1107" s="9"/>
      <c r="BI1107" s="9"/>
      <c r="BJ1107" s="9"/>
      <c r="BK1107" s="9"/>
      <c r="BL1107" s="9"/>
      <c r="BM1107" s="9"/>
      <c r="BN1107" s="9"/>
      <c r="BO1107" s="9"/>
      <c r="BP1107" s="9"/>
      <c r="BQ1107" s="9"/>
      <c r="BR1107" s="9"/>
      <c r="BS1107" s="9"/>
      <c r="BT1107" s="9"/>
      <c r="BU1107" s="9"/>
      <c r="BV1107" s="9"/>
      <c r="BW1107" s="9"/>
      <c r="BX1107" s="9"/>
      <c r="BY1107" s="9"/>
      <c r="BZ1107" s="9"/>
      <c r="CA1107" s="9"/>
      <c r="CB1107" s="9"/>
      <c r="CC1107" s="9"/>
      <c r="CD1107" s="9"/>
      <c r="CE1107" s="9"/>
      <c r="CF1107" s="9"/>
      <c r="CG1107" s="9"/>
      <c r="CH1107" s="9"/>
    </row>
    <row r="1108" spans="1:86" x14ac:dyDescent="0.2">
      <c r="A1108" s="9"/>
      <c r="B1108" s="9"/>
      <c r="C1108" s="9"/>
      <c r="D1108" s="9"/>
      <c r="E1108" s="9"/>
      <c r="F1108" s="12"/>
      <c r="G1108" s="12"/>
      <c r="H1108" s="12"/>
      <c r="I1108" s="12"/>
      <c r="J1108" s="12"/>
      <c r="K1108" s="12"/>
      <c r="L1108" s="12"/>
      <c r="M1108" s="9"/>
      <c r="N1108" s="17"/>
      <c r="O1108" s="17"/>
      <c r="P1108" s="9"/>
      <c r="Q1108" s="9"/>
      <c r="R1108" s="9"/>
      <c r="S1108" s="9"/>
      <c r="T1108" s="9"/>
      <c r="U1108" s="9"/>
      <c r="V1108" s="9"/>
      <c r="W1108" s="9"/>
      <c r="X1108" s="9"/>
      <c r="Y1108" s="9"/>
      <c r="Z1108" s="9"/>
      <c r="AA1108" s="9"/>
      <c r="AB1108" s="9"/>
      <c r="AC1108" s="9"/>
      <c r="AD1108" s="9"/>
      <c r="AE1108" s="9"/>
      <c r="AF1108" s="9"/>
      <c r="AG1108" s="9"/>
      <c r="AH1108" s="9"/>
      <c r="AI1108" s="9"/>
      <c r="AJ1108" s="9"/>
      <c r="AK1108" s="9"/>
      <c r="AL1108" s="9"/>
      <c r="AM1108" s="9"/>
      <c r="AN1108" s="9"/>
      <c r="AO1108" s="9"/>
      <c r="AP1108" s="9"/>
      <c r="AQ1108" s="9"/>
      <c r="AR1108" s="9"/>
      <c r="AS1108" s="9"/>
      <c r="AT1108" s="9"/>
      <c r="AU1108" s="9"/>
      <c r="AV1108" s="9"/>
      <c r="AW1108" s="9"/>
      <c r="AX1108" s="9"/>
      <c r="AY1108" s="9"/>
      <c r="AZ1108" s="9"/>
      <c r="BA1108" s="9"/>
      <c r="BB1108" s="9"/>
      <c r="BC1108" s="9"/>
      <c r="BD1108" s="9"/>
      <c r="BE1108" s="9"/>
      <c r="BF1108" s="9"/>
      <c r="BG1108" s="9"/>
      <c r="BH1108" s="9"/>
      <c r="BI1108" s="9"/>
      <c r="BJ1108" s="9"/>
      <c r="BK1108" s="9"/>
      <c r="BL1108" s="9"/>
      <c r="BM1108" s="9"/>
      <c r="BN1108" s="9"/>
      <c r="BO1108" s="9"/>
      <c r="BP1108" s="9"/>
      <c r="BQ1108" s="9"/>
      <c r="BR1108" s="9"/>
      <c r="BS1108" s="9"/>
      <c r="BT1108" s="9"/>
      <c r="BU1108" s="9"/>
      <c r="BV1108" s="9"/>
      <c r="BW1108" s="9"/>
      <c r="BX1108" s="9"/>
      <c r="BY1108" s="9"/>
      <c r="BZ1108" s="9"/>
      <c r="CA1108" s="9"/>
      <c r="CB1108" s="9"/>
      <c r="CC1108" s="9"/>
      <c r="CD1108" s="9"/>
      <c r="CE1108" s="9"/>
      <c r="CF1108" s="9"/>
      <c r="CG1108" s="9"/>
      <c r="CH1108" s="9"/>
    </row>
    <row r="1109" spans="1:86" x14ac:dyDescent="0.2">
      <c r="A1109" s="9"/>
      <c r="B1109" s="9"/>
      <c r="C1109" s="9"/>
      <c r="D1109" s="9"/>
      <c r="E1109" s="9"/>
      <c r="F1109" s="12"/>
      <c r="G1109" s="12"/>
      <c r="H1109" s="12"/>
      <c r="I1109" s="12"/>
      <c r="J1109" s="12"/>
      <c r="K1109" s="12"/>
      <c r="L1109" s="12"/>
      <c r="M1109" s="9"/>
      <c r="N1109" s="17"/>
      <c r="O1109" s="17"/>
      <c r="P1109" s="9"/>
      <c r="Q1109" s="9"/>
      <c r="R1109" s="9"/>
      <c r="S1109" s="9"/>
      <c r="T1109" s="9"/>
      <c r="U1109" s="9"/>
      <c r="V1109" s="9"/>
      <c r="W1109" s="9"/>
      <c r="X1109" s="9"/>
      <c r="Y1109" s="9"/>
      <c r="Z1109" s="9"/>
      <c r="AA1109" s="9"/>
      <c r="AB1109" s="9"/>
      <c r="AC1109" s="9"/>
      <c r="AD1109" s="9"/>
      <c r="AE1109" s="9"/>
      <c r="AF1109" s="9"/>
      <c r="AG1109" s="9"/>
      <c r="AH1109" s="9"/>
      <c r="AI1109" s="9"/>
      <c r="AJ1109" s="9"/>
      <c r="AK1109" s="9"/>
      <c r="AL1109" s="9"/>
      <c r="AM1109" s="9"/>
      <c r="AN1109" s="9"/>
      <c r="AO1109" s="9"/>
      <c r="AP1109" s="9"/>
      <c r="AQ1109" s="9"/>
      <c r="AR1109" s="9"/>
      <c r="AS1109" s="9"/>
      <c r="AT1109" s="9"/>
      <c r="AU1109" s="9"/>
      <c r="AV1109" s="9"/>
      <c r="AW1109" s="9"/>
      <c r="AX1109" s="9"/>
      <c r="AY1109" s="9"/>
      <c r="AZ1109" s="9"/>
      <c r="BA1109" s="9"/>
      <c r="BB1109" s="9"/>
      <c r="BC1109" s="9"/>
      <c r="BD1109" s="9"/>
      <c r="BE1109" s="9"/>
      <c r="BF1109" s="9"/>
      <c r="BG1109" s="9"/>
      <c r="BH1109" s="9"/>
      <c r="BI1109" s="9"/>
      <c r="BJ1109" s="9"/>
      <c r="BK1109" s="9"/>
      <c r="BL1109" s="9"/>
      <c r="BM1109" s="9"/>
      <c r="BN1109" s="9"/>
      <c r="BO1109" s="9"/>
      <c r="BP1109" s="9"/>
      <c r="BQ1109" s="9"/>
      <c r="BR1109" s="9"/>
      <c r="BS1109" s="9"/>
      <c r="BT1109" s="9"/>
      <c r="BU1109" s="9"/>
      <c r="BV1109" s="9"/>
      <c r="BW1109" s="9"/>
      <c r="BX1109" s="9"/>
      <c r="BY1109" s="9"/>
      <c r="BZ1109" s="9"/>
      <c r="CA1109" s="9"/>
      <c r="CB1109" s="9"/>
      <c r="CC1109" s="9"/>
      <c r="CD1109" s="9"/>
      <c r="CE1109" s="9"/>
      <c r="CF1109" s="9"/>
      <c r="CG1109" s="9"/>
      <c r="CH1109" s="9"/>
    </row>
    <row r="1110" spans="1:86" x14ac:dyDescent="0.2">
      <c r="A1110" s="9"/>
      <c r="B1110" s="9"/>
      <c r="C1110" s="9"/>
      <c r="D1110" s="9"/>
      <c r="E1110" s="9"/>
      <c r="F1110" s="12"/>
      <c r="G1110" s="12"/>
      <c r="H1110" s="12"/>
      <c r="I1110" s="12"/>
      <c r="J1110" s="12"/>
      <c r="K1110" s="12"/>
      <c r="L1110" s="12"/>
      <c r="M1110" s="9"/>
      <c r="N1110" s="17"/>
      <c r="O1110" s="17"/>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9"/>
      <c r="BT1110" s="9"/>
      <c r="BU1110" s="9"/>
      <c r="BV1110" s="9"/>
      <c r="BW1110" s="9"/>
      <c r="BX1110" s="9"/>
      <c r="BY1110" s="9"/>
      <c r="BZ1110" s="9"/>
      <c r="CA1110" s="9"/>
      <c r="CB1110" s="9"/>
      <c r="CC1110" s="9"/>
      <c r="CD1110" s="9"/>
      <c r="CE1110" s="9"/>
      <c r="CF1110" s="9"/>
      <c r="CG1110" s="9"/>
      <c r="CH1110" s="9"/>
    </row>
    <row r="1111" spans="1:86" x14ac:dyDescent="0.2">
      <c r="A1111" s="9"/>
      <c r="B1111" s="9"/>
      <c r="C1111" s="9"/>
      <c r="D1111" s="9"/>
      <c r="E1111" s="9"/>
      <c r="F1111" s="12"/>
      <c r="G1111" s="12"/>
      <c r="H1111" s="12"/>
      <c r="I1111" s="12"/>
      <c r="J1111" s="12"/>
      <c r="K1111" s="12"/>
      <c r="L1111" s="12"/>
      <c r="M1111" s="9"/>
      <c r="N1111" s="17"/>
      <c r="O1111" s="17"/>
      <c r="P1111" s="9"/>
      <c r="Q1111" s="9"/>
      <c r="R1111" s="9"/>
      <c r="S1111" s="9"/>
      <c r="T1111" s="9"/>
      <c r="U1111" s="9"/>
      <c r="V1111" s="9"/>
      <c r="W1111" s="9"/>
      <c r="X1111" s="9"/>
      <c r="Y1111" s="9"/>
      <c r="Z1111" s="9"/>
      <c r="AA1111" s="9"/>
      <c r="AB1111" s="9"/>
      <c r="AC1111" s="9"/>
      <c r="AD1111" s="9"/>
      <c r="AE1111" s="9"/>
      <c r="AF1111" s="9"/>
      <c r="AG1111" s="9"/>
      <c r="AH1111" s="9"/>
      <c r="AI1111" s="9"/>
      <c r="AJ1111" s="9"/>
      <c r="AK1111" s="9"/>
      <c r="AL1111" s="9"/>
      <c r="AM1111" s="9"/>
      <c r="AN1111" s="9"/>
      <c r="AO1111" s="9"/>
      <c r="AP1111" s="9"/>
      <c r="AQ1111" s="9"/>
      <c r="AR1111" s="9"/>
      <c r="AS1111" s="9"/>
      <c r="AT1111" s="9"/>
      <c r="AU1111" s="9"/>
      <c r="AV1111" s="9"/>
      <c r="AW1111" s="9"/>
      <c r="AX1111" s="9"/>
      <c r="AY1111" s="9"/>
      <c r="AZ1111" s="9"/>
      <c r="BA1111" s="9"/>
      <c r="BB1111" s="9"/>
      <c r="BC1111" s="9"/>
      <c r="BD1111" s="9"/>
      <c r="BE1111" s="9"/>
      <c r="BF1111" s="9"/>
      <c r="BG1111" s="9"/>
      <c r="BH1111" s="9"/>
      <c r="BI1111" s="9"/>
      <c r="BJ1111" s="9"/>
      <c r="BK1111" s="9"/>
      <c r="BL1111" s="9"/>
      <c r="BM1111" s="9"/>
      <c r="BN1111" s="9"/>
      <c r="BO1111" s="9"/>
      <c r="BP1111" s="9"/>
      <c r="BQ1111" s="9"/>
      <c r="BR1111" s="9"/>
      <c r="BS1111" s="9"/>
      <c r="BT1111" s="9"/>
      <c r="BU1111" s="9"/>
      <c r="BV1111" s="9"/>
      <c r="BW1111" s="9"/>
      <c r="BX1111" s="9"/>
      <c r="BY1111" s="9"/>
      <c r="BZ1111" s="9"/>
      <c r="CA1111" s="9"/>
      <c r="CB1111" s="9"/>
      <c r="CC1111" s="9"/>
      <c r="CD1111" s="9"/>
      <c r="CE1111" s="9"/>
      <c r="CF1111" s="9"/>
      <c r="CG1111" s="9"/>
      <c r="CH1111" s="9"/>
    </row>
    <row r="1112" spans="1:86" x14ac:dyDescent="0.2">
      <c r="A1112" s="9"/>
      <c r="B1112" s="9"/>
      <c r="C1112" s="9"/>
      <c r="D1112" s="9"/>
      <c r="E1112" s="9"/>
      <c r="F1112" s="12"/>
      <c r="G1112" s="12"/>
      <c r="H1112" s="12"/>
      <c r="I1112" s="12"/>
      <c r="J1112" s="12"/>
      <c r="K1112" s="12"/>
      <c r="L1112" s="12"/>
      <c r="M1112" s="9"/>
      <c r="N1112" s="17"/>
      <c r="O1112" s="17"/>
      <c r="P1112" s="9"/>
      <c r="Q1112" s="9"/>
      <c r="R1112" s="9"/>
      <c r="S1112" s="9"/>
      <c r="T1112" s="9"/>
      <c r="U1112" s="9"/>
      <c r="V1112" s="9"/>
      <c r="W1112" s="9"/>
      <c r="X1112" s="9"/>
      <c r="Y1112" s="9"/>
      <c r="Z1112" s="9"/>
      <c r="AA1112" s="9"/>
      <c r="AB1112" s="9"/>
      <c r="AC1112" s="9"/>
      <c r="AD1112" s="9"/>
      <c r="AE1112" s="9"/>
      <c r="AF1112" s="9"/>
      <c r="AG1112" s="9"/>
      <c r="AH1112" s="9"/>
      <c r="AI1112" s="9"/>
      <c r="AJ1112" s="9"/>
      <c r="AK1112" s="9"/>
      <c r="AL1112" s="9"/>
      <c r="AM1112" s="9"/>
      <c r="AN1112" s="9"/>
      <c r="AO1112" s="9"/>
      <c r="AP1112" s="9"/>
      <c r="AQ1112" s="9"/>
      <c r="AR1112" s="9"/>
      <c r="AS1112" s="9"/>
      <c r="AT1112" s="9"/>
      <c r="AU1112" s="9"/>
      <c r="AV1112" s="9"/>
      <c r="AW1112" s="9"/>
      <c r="AX1112" s="9"/>
      <c r="AY1112" s="9"/>
      <c r="AZ1112" s="9"/>
      <c r="BA1112" s="9"/>
      <c r="BB1112" s="9"/>
      <c r="BC1112" s="9"/>
      <c r="BD1112" s="9"/>
      <c r="BE1112" s="9"/>
      <c r="BF1112" s="9"/>
      <c r="BG1112" s="9"/>
      <c r="BH1112" s="9"/>
      <c r="BI1112" s="9"/>
      <c r="BJ1112" s="9"/>
      <c r="BK1112" s="9"/>
      <c r="BL1112" s="9"/>
      <c r="BM1112" s="9"/>
      <c r="BN1112" s="9"/>
      <c r="BO1112" s="9"/>
      <c r="BP1112" s="9"/>
      <c r="BQ1112" s="9"/>
      <c r="BR1112" s="9"/>
      <c r="BS1112" s="9"/>
      <c r="BT1112" s="9"/>
      <c r="BU1112" s="9"/>
      <c r="BV1112" s="9"/>
      <c r="BW1112" s="9"/>
      <c r="BX1112" s="9"/>
      <c r="BY1112" s="9"/>
      <c r="BZ1112" s="9"/>
      <c r="CA1112" s="9"/>
      <c r="CB1112" s="9"/>
      <c r="CC1112" s="9"/>
      <c r="CD1112" s="9"/>
      <c r="CE1112" s="9"/>
      <c r="CF1112" s="9"/>
      <c r="CG1112" s="9"/>
      <c r="CH1112" s="9"/>
    </row>
    <row r="1113" spans="1:86" x14ac:dyDescent="0.2">
      <c r="A1113" s="9"/>
      <c r="B1113" s="9"/>
      <c r="C1113" s="9"/>
      <c r="D1113" s="9"/>
      <c r="E1113" s="9"/>
      <c r="F1113" s="12"/>
      <c r="G1113" s="12"/>
      <c r="H1113" s="12"/>
      <c r="I1113" s="12"/>
      <c r="J1113" s="12"/>
      <c r="K1113" s="12"/>
      <c r="L1113" s="12"/>
      <c r="M1113" s="9"/>
      <c r="N1113" s="17"/>
      <c r="O1113" s="17"/>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9"/>
      <c r="AP1113" s="9"/>
      <c r="AQ1113" s="9"/>
      <c r="AR1113" s="9"/>
      <c r="AS1113" s="9"/>
      <c r="AT1113" s="9"/>
      <c r="AU1113" s="9"/>
      <c r="AV1113" s="9"/>
      <c r="AW1113" s="9"/>
      <c r="AX1113" s="9"/>
      <c r="AY1113" s="9"/>
      <c r="AZ1113" s="9"/>
      <c r="BA1113" s="9"/>
      <c r="BB1113" s="9"/>
      <c r="BC1113" s="9"/>
      <c r="BD1113" s="9"/>
      <c r="BE1113" s="9"/>
      <c r="BF1113" s="9"/>
      <c r="BG1113" s="9"/>
      <c r="BH1113" s="9"/>
      <c r="BI1113" s="9"/>
      <c r="BJ1113" s="9"/>
      <c r="BK1113" s="9"/>
      <c r="BL1113" s="9"/>
      <c r="BM1113" s="9"/>
      <c r="BN1113" s="9"/>
      <c r="BO1113" s="9"/>
      <c r="BP1113" s="9"/>
      <c r="BQ1113" s="9"/>
      <c r="BR1113" s="9"/>
      <c r="BS1113" s="9"/>
      <c r="BT1113" s="9"/>
      <c r="BU1113" s="9"/>
      <c r="BV1113" s="9"/>
      <c r="BW1113" s="9"/>
      <c r="BX1113" s="9"/>
      <c r="BY1113" s="9"/>
      <c r="BZ1113" s="9"/>
      <c r="CA1113" s="9"/>
      <c r="CB1113" s="9"/>
      <c r="CC1113" s="9"/>
      <c r="CD1113" s="9"/>
      <c r="CE1113" s="9"/>
      <c r="CF1113" s="9"/>
      <c r="CG1113" s="9"/>
      <c r="CH1113" s="9"/>
    </row>
    <row r="1114" spans="1:86" x14ac:dyDescent="0.2">
      <c r="A1114" s="9"/>
      <c r="B1114" s="9"/>
      <c r="C1114" s="9"/>
      <c r="D1114" s="9"/>
      <c r="E1114" s="9"/>
      <c r="F1114" s="12"/>
      <c r="G1114" s="12"/>
      <c r="H1114" s="12"/>
      <c r="I1114" s="12"/>
      <c r="J1114" s="12"/>
      <c r="K1114" s="12"/>
      <c r="L1114" s="12"/>
      <c r="M1114" s="9"/>
      <c r="N1114" s="17"/>
      <c r="O1114" s="17"/>
      <c r="P1114" s="9"/>
      <c r="Q1114" s="9"/>
      <c r="R1114" s="9"/>
      <c r="S1114" s="9"/>
      <c r="T1114" s="9"/>
      <c r="U1114" s="9"/>
      <c r="V1114" s="9"/>
      <c r="W1114" s="9"/>
      <c r="X1114" s="9"/>
      <c r="Y1114" s="9"/>
      <c r="Z1114" s="9"/>
      <c r="AA1114" s="9"/>
      <c r="AB1114" s="9"/>
      <c r="AC1114" s="9"/>
      <c r="AD1114" s="9"/>
      <c r="AE1114" s="9"/>
      <c r="AF1114" s="9"/>
      <c r="AG1114" s="9"/>
      <c r="AH1114" s="9"/>
      <c r="AI1114" s="9"/>
      <c r="AJ1114" s="9"/>
      <c r="AK1114" s="9"/>
      <c r="AL1114" s="9"/>
      <c r="AM1114" s="9"/>
      <c r="AN1114" s="9"/>
      <c r="AO1114" s="9"/>
      <c r="AP1114" s="9"/>
      <c r="AQ1114" s="9"/>
      <c r="AR1114" s="9"/>
      <c r="AS1114" s="9"/>
      <c r="AT1114" s="9"/>
      <c r="AU1114" s="9"/>
      <c r="AV1114" s="9"/>
      <c r="AW1114" s="9"/>
      <c r="AX1114" s="9"/>
      <c r="AY1114" s="9"/>
      <c r="AZ1114" s="9"/>
      <c r="BA1114" s="9"/>
      <c r="BB1114" s="9"/>
      <c r="BC1114" s="9"/>
      <c r="BD1114" s="9"/>
      <c r="BE1114" s="9"/>
      <c r="BF1114" s="9"/>
      <c r="BG1114" s="9"/>
      <c r="BH1114" s="9"/>
      <c r="BI1114" s="9"/>
      <c r="BJ1114" s="9"/>
      <c r="BK1114" s="9"/>
      <c r="BL1114" s="9"/>
      <c r="BM1114" s="9"/>
      <c r="BN1114" s="9"/>
      <c r="BO1114" s="9"/>
      <c r="BP1114" s="9"/>
      <c r="BQ1114" s="9"/>
      <c r="BR1114" s="9"/>
      <c r="BS1114" s="9"/>
      <c r="BT1114" s="9"/>
      <c r="BU1114" s="9"/>
      <c r="BV1114" s="9"/>
      <c r="BW1114" s="9"/>
      <c r="BX1114" s="9"/>
      <c r="BY1114" s="9"/>
      <c r="BZ1114" s="9"/>
      <c r="CA1114" s="9"/>
      <c r="CB1114" s="9"/>
      <c r="CC1114" s="9"/>
      <c r="CD1114" s="9"/>
      <c r="CE1114" s="9"/>
      <c r="CF1114" s="9"/>
      <c r="CG1114" s="9"/>
      <c r="CH1114" s="9"/>
    </row>
    <row r="1115" spans="1:86" x14ac:dyDescent="0.2">
      <c r="A1115" s="9"/>
      <c r="B1115" s="9"/>
      <c r="C1115" s="9"/>
      <c r="D1115" s="9"/>
      <c r="E1115" s="9"/>
      <c r="F1115" s="12"/>
      <c r="G1115" s="12"/>
      <c r="H1115" s="12"/>
      <c r="I1115" s="12"/>
      <c r="J1115" s="12"/>
      <c r="K1115" s="12"/>
      <c r="L1115" s="12"/>
      <c r="M1115" s="9"/>
      <c r="N1115" s="17"/>
      <c r="O1115" s="17"/>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9"/>
      <c r="AP1115" s="9"/>
      <c r="AQ1115" s="9"/>
      <c r="AR1115" s="9"/>
      <c r="AS1115" s="9"/>
      <c r="AT1115" s="9"/>
      <c r="AU1115" s="9"/>
      <c r="AV1115" s="9"/>
      <c r="AW1115" s="9"/>
      <c r="AX1115" s="9"/>
      <c r="AY1115" s="9"/>
      <c r="AZ1115" s="9"/>
      <c r="BA1115" s="9"/>
      <c r="BB1115" s="9"/>
      <c r="BC1115" s="9"/>
      <c r="BD1115" s="9"/>
      <c r="BE1115" s="9"/>
      <c r="BF1115" s="9"/>
      <c r="BG1115" s="9"/>
      <c r="BH1115" s="9"/>
      <c r="BI1115" s="9"/>
      <c r="BJ1115" s="9"/>
      <c r="BK1115" s="9"/>
      <c r="BL1115" s="9"/>
      <c r="BM1115" s="9"/>
      <c r="BN1115" s="9"/>
      <c r="BO1115" s="9"/>
      <c r="BP1115" s="9"/>
      <c r="BQ1115" s="9"/>
      <c r="BR1115" s="9"/>
      <c r="BS1115" s="9"/>
      <c r="BT1115" s="9"/>
      <c r="BU1115" s="9"/>
      <c r="BV1115" s="9"/>
      <c r="BW1115" s="9"/>
      <c r="BX1115" s="9"/>
      <c r="BY1115" s="9"/>
      <c r="BZ1115" s="9"/>
      <c r="CA1115" s="9"/>
      <c r="CB1115" s="9"/>
      <c r="CC1115" s="9"/>
      <c r="CD1115" s="9"/>
      <c r="CE1115" s="9"/>
      <c r="CF1115" s="9"/>
      <c r="CG1115" s="9"/>
      <c r="CH1115" s="9"/>
    </row>
    <row r="1116" spans="1:86" x14ac:dyDescent="0.2">
      <c r="A1116" s="9"/>
      <c r="B1116" s="9"/>
      <c r="C1116" s="9"/>
      <c r="D1116" s="9"/>
      <c r="E1116" s="9"/>
      <c r="F1116" s="12"/>
      <c r="G1116" s="12"/>
      <c r="H1116" s="12"/>
      <c r="I1116" s="12"/>
      <c r="J1116" s="12"/>
      <c r="K1116" s="12"/>
      <c r="L1116" s="12"/>
      <c r="M1116" s="9"/>
      <c r="N1116" s="17"/>
      <c r="O1116" s="17"/>
      <c r="P1116" s="9"/>
      <c r="Q1116" s="9"/>
      <c r="R1116" s="9"/>
      <c r="S1116" s="9"/>
      <c r="T1116" s="9"/>
      <c r="U1116" s="9"/>
      <c r="V1116" s="9"/>
      <c r="W1116" s="9"/>
      <c r="X1116" s="9"/>
      <c r="Y1116" s="9"/>
      <c r="Z1116" s="9"/>
      <c r="AA1116" s="9"/>
      <c r="AB1116" s="9"/>
      <c r="AC1116" s="9"/>
      <c r="AD1116" s="9"/>
      <c r="AE1116" s="9"/>
      <c r="AF1116" s="9"/>
      <c r="AG1116" s="9"/>
      <c r="AH1116" s="9"/>
      <c r="AI1116" s="9"/>
      <c r="AJ1116" s="9"/>
      <c r="AK1116" s="9"/>
      <c r="AL1116" s="9"/>
      <c r="AM1116" s="9"/>
      <c r="AN1116" s="9"/>
      <c r="AO1116" s="9"/>
      <c r="AP1116" s="9"/>
      <c r="AQ1116" s="9"/>
      <c r="AR1116" s="9"/>
      <c r="AS1116" s="9"/>
      <c r="AT1116" s="9"/>
      <c r="AU1116" s="9"/>
      <c r="AV1116" s="9"/>
      <c r="AW1116" s="9"/>
      <c r="AX1116" s="9"/>
      <c r="AY1116" s="9"/>
      <c r="AZ1116" s="9"/>
      <c r="BA1116" s="9"/>
      <c r="BB1116" s="9"/>
      <c r="BC1116" s="9"/>
      <c r="BD1116" s="9"/>
      <c r="BE1116" s="9"/>
      <c r="BF1116" s="9"/>
      <c r="BG1116" s="9"/>
      <c r="BH1116" s="9"/>
      <c r="BI1116" s="9"/>
      <c r="BJ1116" s="9"/>
      <c r="BK1116" s="9"/>
      <c r="BL1116" s="9"/>
      <c r="BM1116" s="9"/>
      <c r="BN1116" s="9"/>
      <c r="BO1116" s="9"/>
      <c r="BP1116" s="9"/>
      <c r="BQ1116" s="9"/>
      <c r="BR1116" s="9"/>
      <c r="BS1116" s="9"/>
      <c r="BT1116" s="9"/>
      <c r="BU1116" s="9"/>
      <c r="BV1116" s="9"/>
      <c r="BW1116" s="9"/>
      <c r="BX1116" s="9"/>
      <c r="BY1116" s="9"/>
      <c r="BZ1116" s="9"/>
      <c r="CA1116" s="9"/>
      <c r="CB1116" s="9"/>
      <c r="CC1116" s="9"/>
      <c r="CD1116" s="9"/>
      <c r="CE1116" s="9"/>
      <c r="CF1116" s="9"/>
      <c r="CG1116" s="9"/>
      <c r="CH1116" s="9"/>
    </row>
    <row r="1117" spans="1:86" x14ac:dyDescent="0.2">
      <c r="A1117" s="9"/>
      <c r="B1117" s="9"/>
      <c r="C1117" s="9"/>
      <c r="D1117" s="9"/>
      <c r="E1117" s="9"/>
      <c r="F1117" s="12"/>
      <c r="G1117" s="12"/>
      <c r="H1117" s="12"/>
      <c r="I1117" s="12"/>
      <c r="J1117" s="12"/>
      <c r="K1117" s="12"/>
      <c r="L1117" s="12"/>
      <c r="M1117" s="9"/>
      <c r="N1117" s="17"/>
      <c r="O1117" s="17"/>
      <c r="P1117" s="9"/>
      <c r="Q1117" s="9"/>
      <c r="R1117" s="9"/>
      <c r="S1117" s="9"/>
      <c r="T1117" s="9"/>
      <c r="U1117" s="9"/>
      <c r="V1117" s="9"/>
      <c r="W1117" s="9"/>
      <c r="X1117" s="9"/>
      <c r="Y1117" s="9"/>
      <c r="Z1117" s="9"/>
      <c r="AA1117" s="9"/>
      <c r="AB1117" s="9"/>
      <c r="AC1117" s="9"/>
      <c r="AD1117" s="9"/>
      <c r="AE1117" s="9"/>
      <c r="AF1117" s="9"/>
      <c r="AG1117" s="9"/>
      <c r="AH1117" s="9"/>
      <c r="AI1117" s="9"/>
      <c r="AJ1117" s="9"/>
      <c r="AK1117" s="9"/>
      <c r="AL1117" s="9"/>
      <c r="AM1117" s="9"/>
      <c r="AN1117" s="9"/>
      <c r="AO1117" s="9"/>
      <c r="AP1117" s="9"/>
      <c r="AQ1117" s="9"/>
      <c r="AR1117" s="9"/>
      <c r="AS1117" s="9"/>
      <c r="AT1117" s="9"/>
      <c r="AU1117" s="9"/>
      <c r="AV1117" s="9"/>
      <c r="AW1117" s="9"/>
      <c r="AX1117" s="9"/>
      <c r="AY1117" s="9"/>
      <c r="AZ1117" s="9"/>
      <c r="BA1117" s="9"/>
      <c r="BB1117" s="9"/>
      <c r="BC1117" s="9"/>
      <c r="BD1117" s="9"/>
      <c r="BE1117" s="9"/>
      <c r="BF1117" s="9"/>
      <c r="BG1117" s="9"/>
      <c r="BH1117" s="9"/>
      <c r="BI1117" s="9"/>
      <c r="BJ1117" s="9"/>
      <c r="BK1117" s="9"/>
      <c r="BL1117" s="9"/>
      <c r="BM1117" s="9"/>
      <c r="BN1117" s="9"/>
      <c r="BO1117" s="9"/>
      <c r="BP1117" s="9"/>
      <c r="BQ1117" s="9"/>
      <c r="BR1117" s="9"/>
      <c r="BS1117" s="9"/>
      <c r="BT1117" s="9"/>
      <c r="BU1117" s="9"/>
      <c r="BV1117" s="9"/>
      <c r="BW1117" s="9"/>
      <c r="BX1117" s="9"/>
      <c r="BY1117" s="9"/>
      <c r="BZ1117" s="9"/>
      <c r="CA1117" s="9"/>
      <c r="CB1117" s="9"/>
      <c r="CC1117" s="9"/>
      <c r="CD1117" s="9"/>
      <c r="CE1117" s="9"/>
      <c r="CF1117" s="9"/>
      <c r="CG1117" s="9"/>
      <c r="CH1117" s="9"/>
    </row>
    <row r="1118" spans="1:86" x14ac:dyDescent="0.2">
      <c r="A1118" s="9"/>
      <c r="B1118" s="9"/>
      <c r="C1118" s="9"/>
      <c r="D1118" s="9"/>
      <c r="E1118" s="9"/>
      <c r="F1118" s="12"/>
      <c r="G1118" s="12"/>
      <c r="H1118" s="12"/>
      <c r="I1118" s="12"/>
      <c r="J1118" s="12"/>
      <c r="K1118" s="12"/>
      <c r="L1118" s="12"/>
      <c r="M1118" s="9"/>
      <c r="N1118" s="17"/>
      <c r="O1118" s="17"/>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9"/>
      <c r="BT1118" s="9"/>
      <c r="BU1118" s="9"/>
      <c r="BV1118" s="9"/>
      <c r="BW1118" s="9"/>
      <c r="BX1118" s="9"/>
      <c r="BY1118" s="9"/>
      <c r="BZ1118" s="9"/>
      <c r="CA1118" s="9"/>
      <c r="CB1118" s="9"/>
      <c r="CC1118" s="9"/>
      <c r="CD1118" s="9"/>
      <c r="CE1118" s="9"/>
      <c r="CF1118" s="9"/>
      <c r="CG1118" s="9"/>
      <c r="CH1118" s="9"/>
    </row>
    <row r="1119" spans="1:86" x14ac:dyDescent="0.2">
      <c r="A1119" s="9"/>
      <c r="B1119" s="9"/>
      <c r="C1119" s="9"/>
      <c r="D1119" s="9"/>
      <c r="E1119" s="9"/>
      <c r="F1119" s="12"/>
      <c r="G1119" s="12"/>
      <c r="H1119" s="12"/>
      <c r="I1119" s="12"/>
      <c r="J1119" s="12"/>
      <c r="K1119" s="12"/>
      <c r="L1119" s="12"/>
      <c r="M1119" s="9"/>
      <c r="N1119" s="17"/>
      <c r="O1119" s="17"/>
      <c r="P1119" s="9"/>
      <c r="Q1119" s="9"/>
      <c r="R1119" s="9"/>
      <c r="S1119" s="9"/>
      <c r="T1119" s="9"/>
      <c r="U1119" s="9"/>
      <c r="V1119" s="9"/>
      <c r="W1119" s="9"/>
      <c r="X1119" s="9"/>
      <c r="Y1119" s="9"/>
      <c r="Z1119" s="9"/>
      <c r="AA1119" s="9"/>
      <c r="AB1119" s="9"/>
      <c r="AC1119" s="9"/>
      <c r="AD1119" s="9"/>
      <c r="AE1119" s="9"/>
      <c r="AF1119" s="9"/>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c r="BH1119" s="9"/>
      <c r="BI1119" s="9"/>
      <c r="BJ1119" s="9"/>
      <c r="BK1119" s="9"/>
      <c r="BL1119" s="9"/>
      <c r="BM1119" s="9"/>
      <c r="BN1119" s="9"/>
      <c r="BO1119" s="9"/>
      <c r="BP1119" s="9"/>
      <c r="BQ1119" s="9"/>
      <c r="BR1119" s="9"/>
      <c r="BS1119" s="9"/>
      <c r="BT1119" s="9"/>
      <c r="BU1119" s="9"/>
      <c r="BV1119" s="9"/>
      <c r="BW1119" s="9"/>
      <c r="BX1119" s="9"/>
      <c r="BY1119" s="9"/>
      <c r="BZ1119" s="9"/>
      <c r="CA1119" s="9"/>
      <c r="CB1119" s="9"/>
      <c r="CC1119" s="9"/>
      <c r="CD1119" s="9"/>
      <c r="CE1119" s="9"/>
      <c r="CF1119" s="9"/>
      <c r="CG1119" s="9"/>
      <c r="CH1119" s="9"/>
    </row>
    <row r="1120" spans="1:86" x14ac:dyDescent="0.2">
      <c r="A1120" s="9"/>
      <c r="B1120" s="9"/>
      <c r="C1120" s="9"/>
      <c r="D1120" s="9"/>
      <c r="E1120" s="9"/>
      <c r="F1120" s="12"/>
      <c r="G1120" s="12"/>
      <c r="H1120" s="12"/>
      <c r="I1120" s="12"/>
      <c r="J1120" s="12"/>
      <c r="K1120" s="12"/>
      <c r="L1120" s="12"/>
      <c r="M1120" s="9"/>
      <c r="N1120" s="17"/>
      <c r="O1120" s="17"/>
      <c r="P1120" s="9"/>
      <c r="Q1120" s="9"/>
      <c r="R1120" s="9"/>
      <c r="S1120" s="9"/>
      <c r="T1120" s="9"/>
      <c r="U1120" s="9"/>
      <c r="V1120" s="9"/>
      <c r="W1120" s="9"/>
      <c r="X1120" s="9"/>
      <c r="Y1120" s="9"/>
      <c r="Z1120" s="9"/>
      <c r="AA1120" s="9"/>
      <c r="AB1120" s="9"/>
      <c r="AC1120" s="9"/>
      <c r="AD1120" s="9"/>
      <c r="AE1120" s="9"/>
      <c r="AF1120" s="9"/>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c r="BH1120" s="9"/>
      <c r="BI1120" s="9"/>
      <c r="BJ1120" s="9"/>
      <c r="BK1120" s="9"/>
      <c r="BL1120" s="9"/>
      <c r="BM1120" s="9"/>
      <c r="BN1120" s="9"/>
      <c r="BO1120" s="9"/>
      <c r="BP1120" s="9"/>
      <c r="BQ1120" s="9"/>
      <c r="BR1120" s="9"/>
      <c r="BS1120" s="9"/>
      <c r="BT1120" s="9"/>
      <c r="BU1120" s="9"/>
      <c r="BV1120" s="9"/>
      <c r="BW1120" s="9"/>
      <c r="BX1120" s="9"/>
      <c r="BY1120" s="9"/>
      <c r="BZ1120" s="9"/>
      <c r="CA1120" s="9"/>
      <c r="CB1120" s="9"/>
      <c r="CC1120" s="9"/>
      <c r="CD1120" s="9"/>
      <c r="CE1120" s="9"/>
      <c r="CF1120" s="9"/>
      <c r="CG1120" s="9"/>
      <c r="CH1120" s="9"/>
    </row>
    <row r="1121" spans="1:86" x14ac:dyDescent="0.2">
      <c r="A1121" s="9"/>
      <c r="B1121" s="9"/>
      <c r="C1121" s="9"/>
      <c r="D1121" s="9"/>
      <c r="E1121" s="9"/>
      <c r="F1121" s="12"/>
      <c r="G1121" s="12"/>
      <c r="H1121" s="12"/>
      <c r="I1121" s="12"/>
      <c r="J1121" s="12"/>
      <c r="K1121" s="12"/>
      <c r="L1121" s="12"/>
      <c r="M1121" s="9"/>
      <c r="N1121" s="17"/>
      <c r="O1121" s="17"/>
      <c r="P1121" s="9"/>
      <c r="Q1121" s="9"/>
      <c r="R1121" s="9"/>
      <c r="S1121" s="9"/>
      <c r="T1121" s="9"/>
      <c r="U1121" s="9"/>
      <c r="V1121" s="9"/>
      <c r="W1121" s="9"/>
      <c r="X1121" s="9"/>
      <c r="Y1121" s="9"/>
      <c r="Z1121" s="9"/>
      <c r="AA1121" s="9"/>
      <c r="AB1121" s="9"/>
      <c r="AC1121" s="9"/>
      <c r="AD1121" s="9"/>
      <c r="AE1121" s="9"/>
      <c r="AF1121" s="9"/>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c r="BH1121" s="9"/>
      <c r="BI1121" s="9"/>
      <c r="BJ1121" s="9"/>
      <c r="BK1121" s="9"/>
      <c r="BL1121" s="9"/>
      <c r="BM1121" s="9"/>
      <c r="BN1121" s="9"/>
      <c r="BO1121" s="9"/>
      <c r="BP1121" s="9"/>
      <c r="BQ1121" s="9"/>
      <c r="BR1121" s="9"/>
      <c r="BS1121" s="9"/>
      <c r="BT1121" s="9"/>
      <c r="BU1121" s="9"/>
      <c r="BV1121" s="9"/>
      <c r="BW1121" s="9"/>
      <c r="BX1121" s="9"/>
      <c r="BY1121" s="9"/>
      <c r="BZ1121" s="9"/>
      <c r="CA1121" s="9"/>
      <c r="CB1121" s="9"/>
      <c r="CC1121" s="9"/>
      <c r="CD1121" s="9"/>
      <c r="CE1121" s="9"/>
      <c r="CF1121" s="9"/>
      <c r="CG1121" s="9"/>
      <c r="CH1121" s="9"/>
    </row>
    <row r="1122" spans="1:86" x14ac:dyDescent="0.2">
      <c r="A1122" s="9"/>
      <c r="B1122" s="9"/>
      <c r="C1122" s="9"/>
      <c r="D1122" s="9"/>
      <c r="E1122" s="9"/>
      <c r="F1122" s="12"/>
      <c r="G1122" s="12"/>
      <c r="H1122" s="12"/>
      <c r="I1122" s="12"/>
      <c r="J1122" s="12"/>
      <c r="K1122" s="12"/>
      <c r="L1122" s="12"/>
      <c r="M1122" s="9"/>
      <c r="N1122" s="17"/>
      <c r="O1122" s="17"/>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c r="BH1122" s="9"/>
      <c r="BI1122" s="9"/>
      <c r="BJ1122" s="9"/>
      <c r="BK1122" s="9"/>
      <c r="BL1122" s="9"/>
      <c r="BM1122" s="9"/>
      <c r="BN1122" s="9"/>
      <c r="BO1122" s="9"/>
      <c r="BP1122" s="9"/>
      <c r="BQ1122" s="9"/>
      <c r="BR1122" s="9"/>
      <c r="BS1122" s="9"/>
      <c r="BT1122" s="9"/>
      <c r="BU1122" s="9"/>
      <c r="BV1122" s="9"/>
      <c r="BW1122" s="9"/>
      <c r="BX1122" s="9"/>
      <c r="BY1122" s="9"/>
      <c r="BZ1122" s="9"/>
      <c r="CA1122" s="9"/>
      <c r="CB1122" s="9"/>
      <c r="CC1122" s="9"/>
      <c r="CD1122" s="9"/>
      <c r="CE1122" s="9"/>
      <c r="CF1122" s="9"/>
      <c r="CG1122" s="9"/>
      <c r="CH1122" s="9"/>
    </row>
    <row r="1123" spans="1:86" x14ac:dyDescent="0.2">
      <c r="A1123" s="9"/>
      <c r="B1123" s="9"/>
      <c r="C1123" s="9"/>
      <c r="D1123" s="9"/>
      <c r="E1123" s="9"/>
      <c r="F1123" s="12"/>
      <c r="G1123" s="12"/>
      <c r="H1123" s="12"/>
      <c r="I1123" s="12"/>
      <c r="J1123" s="12"/>
      <c r="K1123" s="12"/>
      <c r="L1123" s="12"/>
      <c r="M1123" s="9"/>
      <c r="N1123" s="17"/>
      <c r="O1123" s="17"/>
      <c r="P1123" s="9"/>
      <c r="Q1123" s="9"/>
      <c r="R1123" s="9"/>
      <c r="S1123" s="9"/>
      <c r="T1123" s="9"/>
      <c r="U1123" s="9"/>
      <c r="V1123" s="9"/>
      <c r="W1123" s="9"/>
      <c r="X1123" s="9"/>
      <c r="Y1123" s="9"/>
      <c r="Z1123" s="9"/>
      <c r="AA1123" s="9"/>
      <c r="AB1123" s="9"/>
      <c r="AC1123" s="9"/>
      <c r="AD1123" s="9"/>
      <c r="AE1123" s="9"/>
      <c r="AF1123" s="9"/>
      <c r="AG1123" s="9"/>
      <c r="AH1123" s="9"/>
      <c r="AI1123" s="9"/>
      <c r="AJ1123" s="9"/>
      <c r="AK1123" s="9"/>
      <c r="AL1123" s="9"/>
      <c r="AM1123" s="9"/>
      <c r="AN1123" s="9"/>
      <c r="AO1123" s="9"/>
      <c r="AP1123" s="9"/>
      <c r="AQ1123" s="9"/>
      <c r="AR1123" s="9"/>
      <c r="AS1123" s="9"/>
      <c r="AT1123" s="9"/>
      <c r="AU1123" s="9"/>
      <c r="AV1123" s="9"/>
      <c r="AW1123" s="9"/>
      <c r="AX1123" s="9"/>
      <c r="AY1123" s="9"/>
      <c r="AZ1123" s="9"/>
      <c r="BA1123" s="9"/>
      <c r="BB1123" s="9"/>
      <c r="BC1123" s="9"/>
      <c r="BD1123" s="9"/>
      <c r="BE1123" s="9"/>
      <c r="BF1123" s="9"/>
      <c r="BG1123" s="9"/>
      <c r="BH1123" s="9"/>
      <c r="BI1123" s="9"/>
      <c r="BJ1123" s="9"/>
      <c r="BK1123" s="9"/>
      <c r="BL1123" s="9"/>
      <c r="BM1123" s="9"/>
      <c r="BN1123" s="9"/>
      <c r="BO1123" s="9"/>
      <c r="BP1123" s="9"/>
      <c r="BQ1123" s="9"/>
      <c r="BR1123" s="9"/>
      <c r="BS1123" s="9"/>
      <c r="BT1123" s="9"/>
      <c r="BU1123" s="9"/>
      <c r="BV1123" s="9"/>
      <c r="BW1123" s="9"/>
      <c r="BX1123" s="9"/>
      <c r="BY1123" s="9"/>
      <c r="BZ1123" s="9"/>
      <c r="CA1123" s="9"/>
      <c r="CB1123" s="9"/>
      <c r="CC1123" s="9"/>
      <c r="CD1123" s="9"/>
      <c r="CE1123" s="9"/>
      <c r="CF1123" s="9"/>
      <c r="CG1123" s="9"/>
      <c r="CH1123" s="9"/>
    </row>
    <row r="1124" spans="1:86" x14ac:dyDescent="0.2">
      <c r="A1124" s="9"/>
      <c r="B1124" s="9"/>
      <c r="C1124" s="9"/>
      <c r="D1124" s="9"/>
      <c r="E1124" s="9"/>
      <c r="F1124" s="12"/>
      <c r="G1124" s="12"/>
      <c r="H1124" s="12"/>
      <c r="I1124" s="12"/>
      <c r="J1124" s="12"/>
      <c r="K1124" s="12"/>
      <c r="L1124" s="12"/>
      <c r="M1124" s="9"/>
      <c r="N1124" s="17"/>
      <c r="O1124" s="17"/>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c r="AY1124" s="9"/>
      <c r="AZ1124" s="9"/>
      <c r="BA1124" s="9"/>
      <c r="BB1124" s="9"/>
      <c r="BC1124" s="9"/>
      <c r="BD1124" s="9"/>
      <c r="BE1124" s="9"/>
      <c r="BF1124" s="9"/>
      <c r="BG1124" s="9"/>
      <c r="BH1124" s="9"/>
      <c r="BI1124" s="9"/>
      <c r="BJ1124" s="9"/>
      <c r="BK1124" s="9"/>
      <c r="BL1124" s="9"/>
      <c r="BM1124" s="9"/>
      <c r="BN1124" s="9"/>
      <c r="BO1124" s="9"/>
      <c r="BP1124" s="9"/>
      <c r="BQ1124" s="9"/>
      <c r="BR1124" s="9"/>
      <c r="BS1124" s="9"/>
      <c r="BT1124" s="9"/>
      <c r="BU1124" s="9"/>
      <c r="BV1124" s="9"/>
      <c r="BW1124" s="9"/>
      <c r="BX1124" s="9"/>
      <c r="BY1124" s="9"/>
      <c r="BZ1124" s="9"/>
      <c r="CA1124" s="9"/>
      <c r="CB1124" s="9"/>
      <c r="CC1124" s="9"/>
      <c r="CD1124" s="9"/>
      <c r="CE1124" s="9"/>
      <c r="CF1124" s="9"/>
      <c r="CG1124" s="9"/>
      <c r="CH1124" s="9"/>
    </row>
    <row r="1125" spans="1:86" x14ac:dyDescent="0.2">
      <c r="A1125" s="9"/>
      <c r="B1125" s="9"/>
      <c r="C1125" s="9"/>
      <c r="D1125" s="9"/>
      <c r="E1125" s="9"/>
      <c r="F1125" s="12"/>
      <c r="G1125" s="12"/>
      <c r="H1125" s="12"/>
      <c r="I1125" s="12"/>
      <c r="J1125" s="12"/>
      <c r="K1125" s="12"/>
      <c r="L1125" s="12"/>
      <c r="M1125" s="9"/>
      <c r="N1125" s="17"/>
      <c r="O1125" s="17"/>
      <c r="P1125" s="9"/>
      <c r="Q1125" s="9"/>
      <c r="R1125" s="9"/>
      <c r="S1125" s="9"/>
      <c r="T1125" s="9"/>
      <c r="U1125" s="9"/>
      <c r="V1125" s="9"/>
      <c r="W1125" s="9"/>
      <c r="X1125" s="9"/>
      <c r="Y1125" s="9"/>
      <c r="Z1125" s="9"/>
      <c r="AA1125" s="9"/>
      <c r="AB1125" s="9"/>
      <c r="AC1125" s="9"/>
      <c r="AD1125" s="9"/>
      <c r="AE1125" s="9"/>
      <c r="AF1125" s="9"/>
      <c r="AG1125" s="9"/>
      <c r="AH1125" s="9"/>
      <c r="AI1125" s="9"/>
      <c r="AJ1125" s="9"/>
      <c r="AK1125" s="9"/>
      <c r="AL1125" s="9"/>
      <c r="AM1125" s="9"/>
      <c r="AN1125" s="9"/>
      <c r="AO1125" s="9"/>
      <c r="AP1125" s="9"/>
      <c r="AQ1125" s="9"/>
      <c r="AR1125" s="9"/>
      <c r="AS1125" s="9"/>
      <c r="AT1125" s="9"/>
      <c r="AU1125" s="9"/>
      <c r="AV1125" s="9"/>
      <c r="AW1125" s="9"/>
      <c r="AX1125" s="9"/>
      <c r="AY1125" s="9"/>
      <c r="AZ1125" s="9"/>
      <c r="BA1125" s="9"/>
      <c r="BB1125" s="9"/>
      <c r="BC1125" s="9"/>
      <c r="BD1125" s="9"/>
      <c r="BE1125" s="9"/>
      <c r="BF1125" s="9"/>
      <c r="BG1125" s="9"/>
      <c r="BH1125" s="9"/>
      <c r="BI1125" s="9"/>
      <c r="BJ1125" s="9"/>
      <c r="BK1125" s="9"/>
      <c r="BL1125" s="9"/>
      <c r="BM1125" s="9"/>
      <c r="BN1125" s="9"/>
      <c r="BO1125" s="9"/>
      <c r="BP1125" s="9"/>
      <c r="BQ1125" s="9"/>
      <c r="BR1125" s="9"/>
      <c r="BS1125" s="9"/>
      <c r="BT1125" s="9"/>
      <c r="BU1125" s="9"/>
      <c r="BV1125" s="9"/>
      <c r="BW1125" s="9"/>
      <c r="BX1125" s="9"/>
      <c r="BY1125" s="9"/>
      <c r="BZ1125" s="9"/>
      <c r="CA1125" s="9"/>
      <c r="CB1125" s="9"/>
      <c r="CC1125" s="9"/>
      <c r="CD1125" s="9"/>
      <c r="CE1125" s="9"/>
      <c r="CF1125" s="9"/>
      <c r="CG1125" s="9"/>
      <c r="CH1125" s="9"/>
    </row>
    <row r="1126" spans="1:86" x14ac:dyDescent="0.2">
      <c r="A1126" s="9"/>
      <c r="B1126" s="9"/>
      <c r="C1126" s="9"/>
      <c r="D1126" s="9"/>
      <c r="E1126" s="9"/>
      <c r="F1126" s="12"/>
      <c r="G1126" s="12"/>
      <c r="H1126" s="12"/>
      <c r="I1126" s="12"/>
      <c r="J1126" s="12"/>
      <c r="K1126" s="12"/>
      <c r="L1126" s="12"/>
      <c r="M1126" s="9"/>
      <c r="N1126" s="17"/>
      <c r="O1126" s="17"/>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9"/>
      <c r="BT1126" s="9"/>
      <c r="BU1126" s="9"/>
      <c r="BV1126" s="9"/>
      <c r="BW1126" s="9"/>
      <c r="BX1126" s="9"/>
      <c r="BY1126" s="9"/>
      <c r="BZ1126" s="9"/>
      <c r="CA1126" s="9"/>
      <c r="CB1126" s="9"/>
      <c r="CC1126" s="9"/>
      <c r="CD1126" s="9"/>
      <c r="CE1126" s="9"/>
      <c r="CF1126" s="9"/>
      <c r="CG1126" s="9"/>
      <c r="CH1126" s="9"/>
    </row>
    <row r="1127" spans="1:86" x14ac:dyDescent="0.2">
      <c r="A1127" s="9"/>
      <c r="B1127" s="9"/>
      <c r="C1127" s="9"/>
      <c r="D1127" s="9"/>
      <c r="E1127" s="9"/>
      <c r="F1127" s="12"/>
      <c r="G1127" s="12"/>
      <c r="H1127" s="12"/>
      <c r="I1127" s="12"/>
      <c r="J1127" s="12"/>
      <c r="K1127" s="12"/>
      <c r="L1127" s="12"/>
      <c r="M1127" s="9"/>
      <c r="N1127" s="17"/>
      <c r="O1127" s="17"/>
      <c r="P1127" s="9"/>
      <c r="Q1127" s="9"/>
      <c r="R1127" s="9"/>
      <c r="S1127" s="9"/>
      <c r="T1127" s="9"/>
      <c r="U1127" s="9"/>
      <c r="V1127" s="9"/>
      <c r="W1127" s="9"/>
      <c r="X1127" s="9"/>
      <c r="Y1127" s="9"/>
      <c r="Z1127" s="9"/>
      <c r="AA1127" s="9"/>
      <c r="AB1127" s="9"/>
      <c r="AC1127" s="9"/>
      <c r="AD1127" s="9"/>
      <c r="AE1127" s="9"/>
      <c r="AF1127" s="9"/>
      <c r="AG1127" s="9"/>
      <c r="AH1127" s="9"/>
      <c r="AI1127" s="9"/>
      <c r="AJ1127" s="9"/>
      <c r="AK1127" s="9"/>
      <c r="AL1127" s="9"/>
      <c r="AM1127" s="9"/>
      <c r="AN1127" s="9"/>
      <c r="AO1127" s="9"/>
      <c r="AP1127" s="9"/>
      <c r="AQ1127" s="9"/>
      <c r="AR1127" s="9"/>
      <c r="AS1127" s="9"/>
      <c r="AT1127" s="9"/>
      <c r="AU1127" s="9"/>
      <c r="AV1127" s="9"/>
      <c r="AW1127" s="9"/>
      <c r="AX1127" s="9"/>
      <c r="AY1127" s="9"/>
      <c r="AZ1127" s="9"/>
      <c r="BA1127" s="9"/>
      <c r="BB1127" s="9"/>
      <c r="BC1127" s="9"/>
      <c r="BD1127" s="9"/>
      <c r="BE1127" s="9"/>
      <c r="BF1127" s="9"/>
      <c r="BG1127" s="9"/>
      <c r="BH1127" s="9"/>
      <c r="BI1127" s="9"/>
      <c r="BJ1127" s="9"/>
      <c r="BK1127" s="9"/>
      <c r="BL1127" s="9"/>
      <c r="BM1127" s="9"/>
      <c r="BN1127" s="9"/>
      <c r="BO1127" s="9"/>
      <c r="BP1127" s="9"/>
      <c r="BQ1127" s="9"/>
      <c r="BR1127" s="9"/>
      <c r="BS1127" s="9"/>
      <c r="BT1127" s="9"/>
      <c r="BU1127" s="9"/>
      <c r="BV1127" s="9"/>
      <c r="BW1127" s="9"/>
      <c r="BX1127" s="9"/>
      <c r="BY1127" s="9"/>
      <c r="BZ1127" s="9"/>
      <c r="CA1127" s="9"/>
      <c r="CB1127" s="9"/>
      <c r="CC1127" s="9"/>
      <c r="CD1127" s="9"/>
      <c r="CE1127" s="9"/>
      <c r="CF1127" s="9"/>
      <c r="CG1127" s="9"/>
      <c r="CH1127" s="9"/>
    </row>
    <row r="1128" spans="1:86" x14ac:dyDescent="0.2">
      <c r="A1128" s="9"/>
      <c r="B1128" s="9"/>
      <c r="C1128" s="9"/>
      <c r="D1128" s="9"/>
      <c r="E1128" s="9"/>
      <c r="F1128" s="12"/>
      <c r="G1128" s="12"/>
      <c r="H1128" s="12"/>
      <c r="I1128" s="12"/>
      <c r="J1128" s="12"/>
      <c r="K1128" s="12"/>
      <c r="L1128" s="12"/>
      <c r="M1128" s="9"/>
      <c r="N1128" s="17"/>
      <c r="O1128" s="17"/>
      <c r="P1128" s="9"/>
      <c r="Q1128" s="9"/>
      <c r="R1128" s="9"/>
      <c r="S1128" s="9"/>
      <c r="T1128" s="9"/>
      <c r="U1128" s="9"/>
      <c r="V1128" s="9"/>
      <c r="W1128" s="9"/>
      <c r="X1128" s="9"/>
      <c r="Y1128" s="9"/>
      <c r="Z1128" s="9"/>
      <c r="AA1128" s="9"/>
      <c r="AB1128" s="9"/>
      <c r="AC1128" s="9"/>
      <c r="AD1128" s="9"/>
      <c r="AE1128" s="9"/>
      <c r="AF1128" s="9"/>
      <c r="AG1128" s="9"/>
      <c r="AH1128" s="9"/>
      <c r="AI1128" s="9"/>
      <c r="AJ1128" s="9"/>
      <c r="AK1128" s="9"/>
      <c r="AL1128" s="9"/>
      <c r="AM1128" s="9"/>
      <c r="AN1128" s="9"/>
      <c r="AO1128" s="9"/>
      <c r="AP1128" s="9"/>
      <c r="AQ1128" s="9"/>
      <c r="AR1128" s="9"/>
      <c r="AS1128" s="9"/>
      <c r="AT1128" s="9"/>
      <c r="AU1128" s="9"/>
      <c r="AV1128" s="9"/>
      <c r="AW1128" s="9"/>
      <c r="AX1128" s="9"/>
      <c r="AY1128" s="9"/>
      <c r="AZ1128" s="9"/>
      <c r="BA1128" s="9"/>
      <c r="BB1128" s="9"/>
      <c r="BC1128" s="9"/>
      <c r="BD1128" s="9"/>
      <c r="BE1128" s="9"/>
      <c r="BF1128" s="9"/>
      <c r="BG1128" s="9"/>
      <c r="BH1128" s="9"/>
      <c r="BI1128" s="9"/>
      <c r="BJ1128" s="9"/>
      <c r="BK1128" s="9"/>
      <c r="BL1128" s="9"/>
      <c r="BM1128" s="9"/>
      <c r="BN1128" s="9"/>
      <c r="BO1128" s="9"/>
      <c r="BP1128" s="9"/>
      <c r="BQ1128" s="9"/>
      <c r="BR1128" s="9"/>
      <c r="BS1128" s="9"/>
      <c r="BT1128" s="9"/>
      <c r="BU1128" s="9"/>
      <c r="BV1128" s="9"/>
      <c r="BW1128" s="9"/>
      <c r="BX1128" s="9"/>
      <c r="BY1128" s="9"/>
      <c r="BZ1128" s="9"/>
      <c r="CA1128" s="9"/>
      <c r="CB1128" s="9"/>
      <c r="CC1128" s="9"/>
      <c r="CD1128" s="9"/>
      <c r="CE1128" s="9"/>
      <c r="CF1128" s="9"/>
      <c r="CG1128" s="9"/>
      <c r="CH1128" s="9"/>
    </row>
    <row r="1129" spans="1:86" x14ac:dyDescent="0.2">
      <c r="A1129" s="9"/>
      <c r="B1129" s="9"/>
      <c r="C1129" s="9"/>
      <c r="D1129" s="9"/>
      <c r="E1129" s="9"/>
      <c r="F1129" s="12"/>
      <c r="G1129" s="12"/>
      <c r="H1129" s="12"/>
      <c r="I1129" s="12"/>
      <c r="J1129" s="12"/>
      <c r="K1129" s="12"/>
      <c r="L1129" s="12"/>
      <c r="M1129" s="9"/>
      <c r="N1129" s="17"/>
      <c r="O1129" s="17"/>
      <c r="P1129" s="9"/>
      <c r="Q1129" s="9"/>
      <c r="R1129" s="9"/>
      <c r="S1129" s="9"/>
      <c r="T1129" s="9"/>
      <c r="U1129" s="9"/>
      <c r="V1129" s="9"/>
      <c r="W1129" s="9"/>
      <c r="X1129" s="9"/>
      <c r="Y1129" s="9"/>
      <c r="Z1129" s="9"/>
      <c r="AA1129" s="9"/>
      <c r="AB1129" s="9"/>
      <c r="AC1129" s="9"/>
      <c r="AD1129" s="9"/>
      <c r="AE1129" s="9"/>
      <c r="AF1129" s="9"/>
      <c r="AG1129" s="9"/>
      <c r="AH1129" s="9"/>
      <c r="AI1129" s="9"/>
      <c r="AJ1129" s="9"/>
      <c r="AK1129" s="9"/>
      <c r="AL1129" s="9"/>
      <c r="AM1129" s="9"/>
      <c r="AN1129" s="9"/>
      <c r="AO1129" s="9"/>
      <c r="AP1129" s="9"/>
      <c r="AQ1129" s="9"/>
      <c r="AR1129" s="9"/>
      <c r="AS1129" s="9"/>
      <c r="AT1129" s="9"/>
      <c r="AU1129" s="9"/>
      <c r="AV1129" s="9"/>
      <c r="AW1129" s="9"/>
      <c r="AX1129" s="9"/>
      <c r="AY1129" s="9"/>
      <c r="AZ1129" s="9"/>
      <c r="BA1129" s="9"/>
      <c r="BB1129" s="9"/>
      <c r="BC1129" s="9"/>
      <c r="BD1129" s="9"/>
      <c r="BE1129" s="9"/>
      <c r="BF1129" s="9"/>
      <c r="BG1129" s="9"/>
      <c r="BH1129" s="9"/>
      <c r="BI1129" s="9"/>
      <c r="BJ1129" s="9"/>
      <c r="BK1129" s="9"/>
      <c r="BL1129" s="9"/>
      <c r="BM1129" s="9"/>
      <c r="BN1129" s="9"/>
      <c r="BO1129" s="9"/>
      <c r="BP1129" s="9"/>
      <c r="BQ1129" s="9"/>
      <c r="BR1129" s="9"/>
      <c r="BS1129" s="9"/>
      <c r="BT1129" s="9"/>
      <c r="BU1129" s="9"/>
      <c r="BV1129" s="9"/>
      <c r="BW1129" s="9"/>
      <c r="BX1129" s="9"/>
      <c r="BY1129" s="9"/>
      <c r="BZ1129" s="9"/>
      <c r="CA1129" s="9"/>
      <c r="CB1129" s="9"/>
      <c r="CC1129" s="9"/>
      <c r="CD1129" s="9"/>
      <c r="CE1129" s="9"/>
      <c r="CF1129" s="9"/>
      <c r="CG1129" s="9"/>
      <c r="CH1129" s="9"/>
    </row>
    <row r="1130" spans="1:86" x14ac:dyDescent="0.2">
      <c r="A1130" s="9"/>
      <c r="B1130" s="9"/>
      <c r="C1130" s="9"/>
      <c r="D1130" s="9"/>
      <c r="E1130" s="9"/>
      <c r="F1130" s="12"/>
      <c r="G1130" s="12"/>
      <c r="H1130" s="12"/>
      <c r="I1130" s="12"/>
      <c r="J1130" s="12"/>
      <c r="K1130" s="12"/>
      <c r="L1130" s="12"/>
      <c r="M1130" s="9"/>
      <c r="N1130" s="17"/>
      <c r="O1130" s="17"/>
      <c r="P1130" s="9"/>
      <c r="Q1130" s="9"/>
      <c r="R1130" s="9"/>
      <c r="S1130" s="9"/>
      <c r="T1130" s="9"/>
      <c r="U1130" s="9"/>
      <c r="V1130" s="9"/>
      <c r="W1130" s="9"/>
      <c r="X1130" s="9"/>
      <c r="Y1130" s="9"/>
      <c r="Z1130" s="9"/>
      <c r="AA1130" s="9"/>
      <c r="AB1130" s="9"/>
      <c r="AC1130" s="9"/>
      <c r="AD1130" s="9"/>
      <c r="AE1130" s="9"/>
      <c r="AF1130" s="9"/>
      <c r="AG1130" s="9"/>
      <c r="AH1130" s="9"/>
      <c r="AI1130" s="9"/>
      <c r="AJ1130" s="9"/>
      <c r="AK1130" s="9"/>
      <c r="AL1130" s="9"/>
      <c r="AM1130" s="9"/>
      <c r="AN1130" s="9"/>
      <c r="AO1130" s="9"/>
      <c r="AP1130" s="9"/>
      <c r="AQ1130" s="9"/>
      <c r="AR1130" s="9"/>
      <c r="AS1130" s="9"/>
      <c r="AT1130" s="9"/>
      <c r="AU1130" s="9"/>
      <c r="AV1130" s="9"/>
      <c r="AW1130" s="9"/>
      <c r="AX1130" s="9"/>
      <c r="AY1130" s="9"/>
      <c r="AZ1130" s="9"/>
      <c r="BA1130" s="9"/>
      <c r="BB1130" s="9"/>
      <c r="BC1130" s="9"/>
      <c r="BD1130" s="9"/>
      <c r="BE1130" s="9"/>
      <c r="BF1130" s="9"/>
      <c r="BG1130" s="9"/>
      <c r="BH1130" s="9"/>
      <c r="BI1130" s="9"/>
      <c r="BJ1130" s="9"/>
      <c r="BK1130" s="9"/>
      <c r="BL1130" s="9"/>
      <c r="BM1130" s="9"/>
      <c r="BN1130" s="9"/>
      <c r="BO1130" s="9"/>
      <c r="BP1130" s="9"/>
      <c r="BQ1130" s="9"/>
      <c r="BR1130" s="9"/>
      <c r="BS1130" s="9"/>
      <c r="BT1130" s="9"/>
      <c r="BU1130" s="9"/>
      <c r="BV1130" s="9"/>
      <c r="BW1130" s="9"/>
      <c r="BX1130" s="9"/>
      <c r="BY1130" s="9"/>
      <c r="BZ1130" s="9"/>
      <c r="CA1130" s="9"/>
      <c r="CB1130" s="9"/>
      <c r="CC1130" s="9"/>
      <c r="CD1130" s="9"/>
      <c r="CE1130" s="9"/>
      <c r="CF1130" s="9"/>
      <c r="CG1130" s="9"/>
      <c r="CH1130" s="9"/>
    </row>
    <row r="1131" spans="1:86" x14ac:dyDescent="0.2">
      <c r="A1131" s="9"/>
      <c r="B1131" s="9"/>
      <c r="C1131" s="9"/>
      <c r="D1131" s="9"/>
      <c r="E1131" s="9"/>
      <c r="F1131" s="12"/>
      <c r="G1131" s="12"/>
      <c r="H1131" s="12"/>
      <c r="I1131" s="12"/>
      <c r="J1131" s="12"/>
      <c r="K1131" s="12"/>
      <c r="L1131" s="12"/>
      <c r="M1131" s="9"/>
      <c r="N1131" s="17"/>
      <c r="O1131" s="17"/>
      <c r="P1131" s="9"/>
      <c r="Q1131" s="9"/>
      <c r="R1131" s="9"/>
      <c r="S1131" s="9"/>
      <c r="T1131" s="9"/>
      <c r="U1131" s="9"/>
      <c r="V1131" s="9"/>
      <c r="W1131" s="9"/>
      <c r="X1131" s="9"/>
      <c r="Y1131" s="9"/>
      <c r="Z1131" s="9"/>
      <c r="AA1131" s="9"/>
      <c r="AB1131" s="9"/>
      <c r="AC1131" s="9"/>
      <c r="AD1131" s="9"/>
      <c r="AE1131" s="9"/>
      <c r="AF1131" s="9"/>
      <c r="AG1131" s="9"/>
      <c r="AH1131" s="9"/>
      <c r="AI1131" s="9"/>
      <c r="AJ1131" s="9"/>
      <c r="AK1131" s="9"/>
      <c r="AL1131" s="9"/>
      <c r="AM1131" s="9"/>
      <c r="AN1131" s="9"/>
      <c r="AO1131" s="9"/>
      <c r="AP1131" s="9"/>
      <c r="AQ1131" s="9"/>
      <c r="AR1131" s="9"/>
      <c r="AS1131" s="9"/>
      <c r="AT1131" s="9"/>
      <c r="AU1131" s="9"/>
      <c r="AV1131" s="9"/>
      <c r="AW1131" s="9"/>
      <c r="AX1131" s="9"/>
      <c r="AY1131" s="9"/>
      <c r="AZ1131" s="9"/>
      <c r="BA1131" s="9"/>
      <c r="BB1131" s="9"/>
      <c r="BC1131" s="9"/>
      <c r="BD1131" s="9"/>
      <c r="BE1131" s="9"/>
      <c r="BF1131" s="9"/>
      <c r="BG1131" s="9"/>
      <c r="BH1131" s="9"/>
      <c r="BI1131" s="9"/>
      <c r="BJ1131" s="9"/>
      <c r="BK1131" s="9"/>
      <c r="BL1131" s="9"/>
      <c r="BM1131" s="9"/>
      <c r="BN1131" s="9"/>
      <c r="BO1131" s="9"/>
      <c r="BP1131" s="9"/>
      <c r="BQ1131" s="9"/>
      <c r="BR1131" s="9"/>
      <c r="BS1131" s="9"/>
      <c r="BT1131" s="9"/>
      <c r="BU1131" s="9"/>
      <c r="BV1131" s="9"/>
      <c r="BW1131" s="9"/>
      <c r="BX1131" s="9"/>
      <c r="BY1131" s="9"/>
      <c r="BZ1131" s="9"/>
      <c r="CA1131" s="9"/>
      <c r="CB1131" s="9"/>
      <c r="CC1131" s="9"/>
      <c r="CD1131" s="9"/>
      <c r="CE1131" s="9"/>
      <c r="CF1131" s="9"/>
      <c r="CG1131" s="9"/>
      <c r="CH1131" s="9"/>
    </row>
    <row r="1132" spans="1:86" x14ac:dyDescent="0.2">
      <c r="A1132" s="9"/>
      <c r="B1132" s="9"/>
      <c r="C1132" s="9"/>
      <c r="D1132" s="9"/>
      <c r="E1132" s="9"/>
      <c r="F1132" s="12"/>
      <c r="G1132" s="12"/>
      <c r="H1132" s="12"/>
      <c r="I1132" s="12"/>
      <c r="J1132" s="12"/>
      <c r="K1132" s="12"/>
      <c r="L1132" s="12"/>
      <c r="M1132" s="9"/>
      <c r="N1132" s="17"/>
      <c r="O1132" s="17"/>
      <c r="P1132" s="9"/>
      <c r="Q1132" s="9"/>
      <c r="R1132" s="9"/>
      <c r="S1132" s="9"/>
      <c r="T1132" s="9"/>
      <c r="U1132" s="9"/>
      <c r="V1132" s="9"/>
      <c r="W1132" s="9"/>
      <c r="X1132" s="9"/>
      <c r="Y1132" s="9"/>
      <c r="Z1132" s="9"/>
      <c r="AA1132" s="9"/>
      <c r="AB1132" s="9"/>
      <c r="AC1132" s="9"/>
      <c r="AD1132" s="9"/>
      <c r="AE1132" s="9"/>
      <c r="AF1132" s="9"/>
      <c r="AG1132" s="9"/>
      <c r="AH1132" s="9"/>
      <c r="AI1132" s="9"/>
      <c r="AJ1132" s="9"/>
      <c r="AK1132" s="9"/>
      <c r="AL1132" s="9"/>
      <c r="AM1132" s="9"/>
      <c r="AN1132" s="9"/>
      <c r="AO1132" s="9"/>
      <c r="AP1132" s="9"/>
      <c r="AQ1132" s="9"/>
      <c r="AR1132" s="9"/>
      <c r="AS1132" s="9"/>
      <c r="AT1132" s="9"/>
      <c r="AU1132" s="9"/>
      <c r="AV1132" s="9"/>
      <c r="AW1132" s="9"/>
      <c r="AX1132" s="9"/>
      <c r="AY1132" s="9"/>
      <c r="AZ1132" s="9"/>
      <c r="BA1132" s="9"/>
      <c r="BB1132" s="9"/>
      <c r="BC1132" s="9"/>
      <c r="BD1132" s="9"/>
      <c r="BE1132" s="9"/>
      <c r="BF1132" s="9"/>
      <c r="BG1132" s="9"/>
      <c r="BH1132" s="9"/>
      <c r="BI1132" s="9"/>
      <c r="BJ1132" s="9"/>
      <c r="BK1132" s="9"/>
      <c r="BL1132" s="9"/>
      <c r="BM1132" s="9"/>
      <c r="BN1132" s="9"/>
      <c r="BO1132" s="9"/>
      <c r="BP1132" s="9"/>
      <c r="BQ1132" s="9"/>
      <c r="BR1132" s="9"/>
      <c r="BS1132" s="9"/>
      <c r="BT1132" s="9"/>
      <c r="BU1132" s="9"/>
      <c r="BV1132" s="9"/>
      <c r="BW1132" s="9"/>
      <c r="BX1132" s="9"/>
      <c r="BY1132" s="9"/>
      <c r="BZ1132" s="9"/>
      <c r="CA1132" s="9"/>
      <c r="CB1132" s="9"/>
      <c r="CC1132" s="9"/>
      <c r="CD1132" s="9"/>
      <c r="CE1132" s="9"/>
      <c r="CF1132" s="9"/>
      <c r="CG1132" s="9"/>
      <c r="CH1132" s="9"/>
    </row>
    <row r="1133" spans="1:86" x14ac:dyDescent="0.2">
      <c r="A1133" s="9"/>
      <c r="B1133" s="9"/>
      <c r="C1133" s="9"/>
      <c r="D1133" s="9"/>
      <c r="E1133" s="9"/>
      <c r="F1133" s="12"/>
      <c r="G1133" s="12"/>
      <c r="H1133" s="12"/>
      <c r="I1133" s="12"/>
      <c r="J1133" s="12"/>
      <c r="K1133" s="12"/>
      <c r="L1133" s="12"/>
      <c r="M1133" s="9"/>
      <c r="N1133" s="17"/>
      <c r="O1133" s="17"/>
      <c r="P1133" s="9"/>
      <c r="Q1133" s="9"/>
      <c r="R1133" s="9"/>
      <c r="S1133" s="9"/>
      <c r="T1133" s="9"/>
      <c r="U1133" s="9"/>
      <c r="V1133" s="9"/>
      <c r="W1133" s="9"/>
      <c r="X1133" s="9"/>
      <c r="Y1133" s="9"/>
      <c r="Z1133" s="9"/>
      <c r="AA1133" s="9"/>
      <c r="AB1133" s="9"/>
      <c r="AC1133" s="9"/>
      <c r="AD1133" s="9"/>
      <c r="AE1133" s="9"/>
      <c r="AF1133" s="9"/>
      <c r="AG1133" s="9"/>
      <c r="AH1133" s="9"/>
      <c r="AI1133" s="9"/>
      <c r="AJ1133" s="9"/>
      <c r="AK1133" s="9"/>
      <c r="AL1133" s="9"/>
      <c r="AM1133" s="9"/>
      <c r="AN1133" s="9"/>
      <c r="AO1133" s="9"/>
      <c r="AP1133" s="9"/>
      <c r="AQ1133" s="9"/>
      <c r="AR1133" s="9"/>
      <c r="AS1133" s="9"/>
      <c r="AT1133" s="9"/>
      <c r="AU1133" s="9"/>
      <c r="AV1133" s="9"/>
      <c r="AW1133" s="9"/>
      <c r="AX1133" s="9"/>
      <c r="AY1133" s="9"/>
      <c r="AZ1133" s="9"/>
      <c r="BA1133" s="9"/>
      <c r="BB1133" s="9"/>
      <c r="BC1133" s="9"/>
      <c r="BD1133" s="9"/>
      <c r="BE1133" s="9"/>
      <c r="BF1133" s="9"/>
      <c r="BG1133" s="9"/>
      <c r="BH1133" s="9"/>
      <c r="BI1133" s="9"/>
      <c r="BJ1133" s="9"/>
      <c r="BK1133" s="9"/>
      <c r="BL1133" s="9"/>
      <c r="BM1133" s="9"/>
      <c r="BN1133" s="9"/>
      <c r="BO1133" s="9"/>
      <c r="BP1133" s="9"/>
      <c r="BQ1133" s="9"/>
      <c r="BR1133" s="9"/>
      <c r="BS1133" s="9"/>
      <c r="BT1133" s="9"/>
      <c r="BU1133" s="9"/>
      <c r="BV1133" s="9"/>
      <c r="BW1133" s="9"/>
      <c r="BX1133" s="9"/>
      <c r="BY1133" s="9"/>
      <c r="BZ1133" s="9"/>
      <c r="CA1133" s="9"/>
      <c r="CB1133" s="9"/>
      <c r="CC1133" s="9"/>
      <c r="CD1133" s="9"/>
      <c r="CE1133" s="9"/>
      <c r="CF1133" s="9"/>
      <c r="CG1133" s="9"/>
      <c r="CH1133" s="9"/>
    </row>
    <row r="1134" spans="1:86" x14ac:dyDescent="0.2">
      <c r="A1134" s="9"/>
      <c r="B1134" s="9"/>
      <c r="C1134" s="9"/>
      <c r="D1134" s="9"/>
      <c r="E1134" s="9"/>
      <c r="F1134" s="12"/>
      <c r="G1134" s="12"/>
      <c r="H1134" s="12"/>
      <c r="I1134" s="12"/>
      <c r="J1134" s="12"/>
      <c r="K1134" s="12"/>
      <c r="L1134" s="12"/>
      <c r="M1134" s="9"/>
      <c r="N1134" s="17"/>
      <c r="O1134" s="17"/>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9"/>
      <c r="BT1134" s="9"/>
      <c r="BU1134" s="9"/>
      <c r="BV1134" s="9"/>
      <c r="BW1134" s="9"/>
      <c r="BX1134" s="9"/>
      <c r="BY1134" s="9"/>
      <c r="BZ1134" s="9"/>
      <c r="CA1134" s="9"/>
      <c r="CB1134" s="9"/>
      <c r="CC1134" s="9"/>
      <c r="CD1134" s="9"/>
      <c r="CE1134" s="9"/>
      <c r="CF1134" s="9"/>
      <c r="CG1134" s="9"/>
      <c r="CH1134" s="9"/>
    </row>
    <row r="1135" spans="1:86" x14ac:dyDescent="0.2">
      <c r="A1135" s="9"/>
      <c r="B1135" s="9"/>
      <c r="C1135" s="9"/>
      <c r="D1135" s="9"/>
      <c r="E1135" s="9"/>
      <c r="F1135" s="12"/>
      <c r="G1135" s="12"/>
      <c r="H1135" s="12"/>
      <c r="I1135" s="12"/>
      <c r="J1135" s="12"/>
      <c r="K1135" s="12"/>
      <c r="L1135" s="12"/>
      <c r="M1135" s="9"/>
      <c r="N1135" s="17"/>
      <c r="O1135" s="17"/>
      <c r="P1135" s="9"/>
      <c r="Q1135" s="9"/>
      <c r="R1135" s="9"/>
      <c r="S1135" s="9"/>
      <c r="T1135" s="9"/>
      <c r="U1135" s="9"/>
      <c r="V1135" s="9"/>
      <c r="W1135" s="9"/>
      <c r="X1135" s="9"/>
      <c r="Y1135" s="9"/>
      <c r="Z1135" s="9"/>
      <c r="AA1135" s="9"/>
      <c r="AB1135" s="9"/>
      <c r="AC1135" s="9"/>
      <c r="AD1135" s="9"/>
      <c r="AE1135" s="9"/>
      <c r="AF1135" s="9"/>
      <c r="AG1135" s="9"/>
      <c r="AH1135" s="9"/>
      <c r="AI1135" s="9"/>
      <c r="AJ1135" s="9"/>
      <c r="AK1135" s="9"/>
      <c r="AL1135" s="9"/>
      <c r="AM1135" s="9"/>
      <c r="AN1135" s="9"/>
      <c r="AO1135" s="9"/>
      <c r="AP1135" s="9"/>
      <c r="AQ1135" s="9"/>
      <c r="AR1135" s="9"/>
      <c r="AS1135" s="9"/>
      <c r="AT1135" s="9"/>
      <c r="AU1135" s="9"/>
      <c r="AV1135" s="9"/>
      <c r="AW1135" s="9"/>
      <c r="AX1135" s="9"/>
      <c r="AY1135" s="9"/>
      <c r="AZ1135" s="9"/>
      <c r="BA1135" s="9"/>
      <c r="BB1135" s="9"/>
      <c r="BC1135" s="9"/>
      <c r="BD1135" s="9"/>
      <c r="BE1135" s="9"/>
      <c r="BF1135" s="9"/>
      <c r="BG1135" s="9"/>
      <c r="BH1135" s="9"/>
      <c r="BI1135" s="9"/>
      <c r="BJ1135" s="9"/>
      <c r="BK1135" s="9"/>
      <c r="BL1135" s="9"/>
      <c r="BM1135" s="9"/>
      <c r="BN1135" s="9"/>
      <c r="BO1135" s="9"/>
      <c r="BP1135" s="9"/>
      <c r="BQ1135" s="9"/>
      <c r="BR1135" s="9"/>
      <c r="BS1135" s="9"/>
      <c r="BT1135" s="9"/>
      <c r="BU1135" s="9"/>
      <c r="BV1135" s="9"/>
      <c r="BW1135" s="9"/>
      <c r="BX1135" s="9"/>
      <c r="BY1135" s="9"/>
      <c r="BZ1135" s="9"/>
      <c r="CA1135" s="9"/>
      <c r="CB1135" s="9"/>
      <c r="CC1135" s="9"/>
      <c r="CD1135" s="9"/>
      <c r="CE1135" s="9"/>
      <c r="CF1135" s="9"/>
      <c r="CG1135" s="9"/>
      <c r="CH1135" s="9"/>
    </row>
    <row r="1136" spans="1:86" x14ac:dyDescent="0.2">
      <c r="A1136" s="9"/>
      <c r="B1136" s="9"/>
      <c r="C1136" s="9"/>
      <c r="D1136" s="9"/>
      <c r="E1136" s="9"/>
      <c r="F1136" s="12"/>
      <c r="G1136" s="12"/>
      <c r="H1136" s="12"/>
      <c r="I1136" s="12"/>
      <c r="J1136" s="12"/>
      <c r="K1136" s="12"/>
      <c r="L1136" s="12"/>
      <c r="M1136" s="9"/>
      <c r="N1136" s="17"/>
      <c r="O1136" s="17"/>
      <c r="P1136" s="9"/>
      <c r="Q1136" s="9"/>
      <c r="R1136" s="9"/>
      <c r="S1136" s="9"/>
      <c r="T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c r="AS1136" s="9"/>
      <c r="AT1136" s="9"/>
      <c r="AU1136" s="9"/>
      <c r="AV1136" s="9"/>
      <c r="AW1136" s="9"/>
      <c r="AX1136" s="9"/>
      <c r="AY1136" s="9"/>
      <c r="AZ1136" s="9"/>
      <c r="BA1136" s="9"/>
      <c r="BB1136" s="9"/>
      <c r="BC1136" s="9"/>
      <c r="BD1136" s="9"/>
      <c r="BE1136" s="9"/>
      <c r="BF1136" s="9"/>
      <c r="BG1136" s="9"/>
      <c r="BH1136" s="9"/>
      <c r="BI1136" s="9"/>
      <c r="BJ1136" s="9"/>
      <c r="BK1136" s="9"/>
      <c r="BL1136" s="9"/>
      <c r="BM1136" s="9"/>
      <c r="BN1136" s="9"/>
      <c r="BO1136" s="9"/>
      <c r="BP1136" s="9"/>
      <c r="BQ1136" s="9"/>
      <c r="BR1136" s="9"/>
      <c r="BS1136" s="9"/>
      <c r="BT1136" s="9"/>
      <c r="BU1136" s="9"/>
      <c r="BV1136" s="9"/>
      <c r="BW1136" s="9"/>
      <c r="BX1136" s="9"/>
      <c r="BY1136" s="9"/>
      <c r="BZ1136" s="9"/>
      <c r="CA1136" s="9"/>
      <c r="CB1136" s="9"/>
      <c r="CC1136" s="9"/>
      <c r="CD1136" s="9"/>
      <c r="CE1136" s="9"/>
      <c r="CF1136" s="9"/>
      <c r="CG1136" s="9"/>
      <c r="CH1136" s="9"/>
    </row>
    <row r="1137" spans="1:86" x14ac:dyDescent="0.2">
      <c r="A1137" s="9"/>
      <c r="B1137" s="9"/>
      <c r="C1137" s="9"/>
      <c r="D1137" s="9"/>
      <c r="E1137" s="9"/>
      <c r="F1137" s="12"/>
      <c r="G1137" s="12"/>
      <c r="H1137" s="12"/>
      <c r="I1137" s="12"/>
      <c r="J1137" s="12"/>
      <c r="K1137" s="12"/>
      <c r="L1137" s="12"/>
      <c r="M1137" s="9"/>
      <c r="N1137" s="17"/>
      <c r="O1137" s="17"/>
      <c r="P1137" s="9"/>
      <c r="Q1137" s="9"/>
      <c r="R1137" s="9"/>
      <c r="S1137" s="9"/>
      <c r="T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c r="AS1137" s="9"/>
      <c r="AT1137" s="9"/>
      <c r="AU1137" s="9"/>
      <c r="AV1137" s="9"/>
      <c r="AW1137" s="9"/>
      <c r="AX1137" s="9"/>
      <c r="AY1137" s="9"/>
      <c r="AZ1137" s="9"/>
      <c r="BA1137" s="9"/>
      <c r="BB1137" s="9"/>
      <c r="BC1137" s="9"/>
      <c r="BD1137" s="9"/>
      <c r="BE1137" s="9"/>
      <c r="BF1137" s="9"/>
      <c r="BG1137" s="9"/>
      <c r="BH1137" s="9"/>
      <c r="BI1137" s="9"/>
      <c r="BJ1137" s="9"/>
      <c r="BK1137" s="9"/>
      <c r="BL1137" s="9"/>
      <c r="BM1137" s="9"/>
      <c r="BN1137" s="9"/>
      <c r="BO1137" s="9"/>
      <c r="BP1137" s="9"/>
      <c r="BQ1137" s="9"/>
      <c r="BR1137" s="9"/>
      <c r="BS1137" s="9"/>
      <c r="BT1137" s="9"/>
      <c r="BU1137" s="9"/>
      <c r="BV1137" s="9"/>
      <c r="BW1137" s="9"/>
      <c r="BX1137" s="9"/>
      <c r="BY1137" s="9"/>
      <c r="BZ1137" s="9"/>
      <c r="CA1137" s="9"/>
      <c r="CB1137" s="9"/>
      <c r="CC1137" s="9"/>
      <c r="CD1137" s="9"/>
      <c r="CE1137" s="9"/>
      <c r="CF1137" s="9"/>
      <c r="CG1137" s="9"/>
      <c r="CH1137" s="9"/>
    </row>
    <row r="1138" spans="1:86" x14ac:dyDescent="0.2">
      <c r="A1138" s="9"/>
      <c r="B1138" s="9"/>
      <c r="C1138" s="9"/>
      <c r="D1138" s="9"/>
      <c r="E1138" s="9"/>
      <c r="F1138" s="12"/>
      <c r="G1138" s="12"/>
      <c r="H1138" s="12"/>
      <c r="I1138" s="12"/>
      <c r="J1138" s="12"/>
      <c r="K1138" s="12"/>
      <c r="L1138" s="12"/>
      <c r="M1138" s="9"/>
      <c r="N1138" s="17"/>
      <c r="O1138" s="17"/>
      <c r="P1138" s="9"/>
      <c r="Q1138" s="9"/>
      <c r="R1138" s="9"/>
      <c r="S1138" s="9"/>
      <c r="T1138" s="9"/>
      <c r="U1138" s="9"/>
      <c r="V1138" s="9"/>
      <c r="W1138" s="9"/>
      <c r="X1138" s="9"/>
      <c r="Y1138" s="9"/>
      <c r="Z1138" s="9"/>
      <c r="AA1138" s="9"/>
      <c r="AB1138" s="9"/>
      <c r="AC1138" s="9"/>
      <c r="AD1138" s="9"/>
      <c r="AE1138" s="9"/>
      <c r="AF1138" s="9"/>
      <c r="AG1138" s="9"/>
      <c r="AH1138" s="9"/>
      <c r="AI1138" s="9"/>
      <c r="AJ1138" s="9"/>
      <c r="AK1138" s="9"/>
      <c r="AL1138" s="9"/>
      <c r="AM1138" s="9"/>
      <c r="AN1138" s="9"/>
      <c r="AO1138" s="9"/>
      <c r="AP1138" s="9"/>
      <c r="AQ1138" s="9"/>
      <c r="AR1138" s="9"/>
      <c r="AS1138" s="9"/>
      <c r="AT1138" s="9"/>
      <c r="AU1138" s="9"/>
      <c r="AV1138" s="9"/>
      <c r="AW1138" s="9"/>
      <c r="AX1138" s="9"/>
      <c r="AY1138" s="9"/>
      <c r="AZ1138" s="9"/>
      <c r="BA1138" s="9"/>
      <c r="BB1138" s="9"/>
      <c r="BC1138" s="9"/>
      <c r="BD1138" s="9"/>
      <c r="BE1138" s="9"/>
      <c r="BF1138" s="9"/>
      <c r="BG1138" s="9"/>
      <c r="BH1138" s="9"/>
      <c r="BI1138" s="9"/>
      <c r="BJ1138" s="9"/>
      <c r="BK1138" s="9"/>
      <c r="BL1138" s="9"/>
      <c r="BM1138" s="9"/>
      <c r="BN1138" s="9"/>
      <c r="BO1138" s="9"/>
      <c r="BP1138" s="9"/>
      <c r="BQ1138" s="9"/>
      <c r="BR1138" s="9"/>
      <c r="BS1138" s="9"/>
      <c r="BT1138" s="9"/>
      <c r="BU1138" s="9"/>
      <c r="BV1138" s="9"/>
      <c r="BW1138" s="9"/>
      <c r="BX1138" s="9"/>
      <c r="BY1138" s="9"/>
      <c r="BZ1138" s="9"/>
      <c r="CA1138" s="9"/>
      <c r="CB1138" s="9"/>
      <c r="CC1138" s="9"/>
      <c r="CD1138" s="9"/>
      <c r="CE1138" s="9"/>
      <c r="CF1138" s="9"/>
      <c r="CG1138" s="9"/>
      <c r="CH1138" s="9"/>
    </row>
    <row r="1139" spans="1:86" x14ac:dyDescent="0.2">
      <c r="A1139" s="9"/>
      <c r="B1139" s="9"/>
      <c r="C1139" s="9"/>
      <c r="D1139" s="9"/>
      <c r="E1139" s="9"/>
      <c r="F1139" s="12"/>
      <c r="G1139" s="12"/>
      <c r="H1139" s="12"/>
      <c r="I1139" s="12"/>
      <c r="J1139" s="12"/>
      <c r="K1139" s="12"/>
      <c r="L1139" s="12"/>
      <c r="M1139" s="9"/>
      <c r="N1139" s="17"/>
      <c r="O1139" s="17"/>
      <c r="P1139" s="9"/>
      <c r="Q1139" s="9"/>
      <c r="R1139" s="9"/>
      <c r="S1139" s="9"/>
      <c r="T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c r="AS1139" s="9"/>
      <c r="AT1139" s="9"/>
      <c r="AU1139" s="9"/>
      <c r="AV1139" s="9"/>
      <c r="AW1139" s="9"/>
      <c r="AX1139" s="9"/>
      <c r="AY1139" s="9"/>
      <c r="AZ1139" s="9"/>
      <c r="BA1139" s="9"/>
      <c r="BB1139" s="9"/>
      <c r="BC1139" s="9"/>
      <c r="BD1139" s="9"/>
      <c r="BE1139" s="9"/>
      <c r="BF1139" s="9"/>
      <c r="BG1139" s="9"/>
      <c r="BH1139" s="9"/>
      <c r="BI1139" s="9"/>
      <c r="BJ1139" s="9"/>
      <c r="BK1139" s="9"/>
      <c r="BL1139" s="9"/>
      <c r="BM1139" s="9"/>
      <c r="BN1139" s="9"/>
      <c r="BO1139" s="9"/>
      <c r="BP1139" s="9"/>
      <c r="BQ1139" s="9"/>
      <c r="BR1139" s="9"/>
      <c r="BS1139" s="9"/>
      <c r="BT1139" s="9"/>
      <c r="BU1139" s="9"/>
      <c r="BV1139" s="9"/>
      <c r="BW1139" s="9"/>
      <c r="BX1139" s="9"/>
      <c r="BY1139" s="9"/>
      <c r="BZ1139" s="9"/>
      <c r="CA1139" s="9"/>
      <c r="CB1139" s="9"/>
      <c r="CC1139" s="9"/>
      <c r="CD1139" s="9"/>
      <c r="CE1139" s="9"/>
      <c r="CF1139" s="9"/>
      <c r="CG1139" s="9"/>
      <c r="CH1139" s="9"/>
    </row>
    <row r="1140" spans="1:86" x14ac:dyDescent="0.2">
      <c r="A1140" s="9"/>
      <c r="B1140" s="9"/>
      <c r="C1140" s="9"/>
      <c r="D1140" s="9"/>
      <c r="E1140" s="9"/>
      <c r="F1140" s="12"/>
      <c r="G1140" s="12"/>
      <c r="H1140" s="12"/>
      <c r="I1140" s="12"/>
      <c r="J1140" s="12"/>
      <c r="K1140" s="12"/>
      <c r="L1140" s="12"/>
      <c r="M1140" s="9"/>
      <c r="N1140" s="17"/>
      <c r="O1140" s="17"/>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c r="AV1140" s="9"/>
      <c r="AW1140" s="9"/>
      <c r="AX1140" s="9"/>
      <c r="AY1140" s="9"/>
      <c r="AZ1140" s="9"/>
      <c r="BA1140" s="9"/>
      <c r="BB1140" s="9"/>
      <c r="BC1140" s="9"/>
      <c r="BD1140" s="9"/>
      <c r="BE1140" s="9"/>
      <c r="BF1140" s="9"/>
      <c r="BG1140" s="9"/>
      <c r="BH1140" s="9"/>
      <c r="BI1140" s="9"/>
      <c r="BJ1140" s="9"/>
      <c r="BK1140" s="9"/>
      <c r="BL1140" s="9"/>
      <c r="BM1140" s="9"/>
      <c r="BN1140" s="9"/>
      <c r="BO1140" s="9"/>
      <c r="BP1140" s="9"/>
      <c r="BQ1140" s="9"/>
      <c r="BR1140" s="9"/>
      <c r="BS1140" s="9"/>
      <c r="BT1140" s="9"/>
      <c r="BU1140" s="9"/>
      <c r="BV1140" s="9"/>
      <c r="BW1140" s="9"/>
      <c r="BX1140" s="9"/>
      <c r="BY1140" s="9"/>
      <c r="BZ1140" s="9"/>
      <c r="CA1140" s="9"/>
      <c r="CB1140" s="9"/>
      <c r="CC1140" s="9"/>
      <c r="CD1140" s="9"/>
      <c r="CE1140" s="9"/>
      <c r="CF1140" s="9"/>
      <c r="CG1140" s="9"/>
      <c r="CH1140" s="9"/>
    </row>
    <row r="1141" spans="1:86" x14ac:dyDescent="0.2">
      <c r="A1141" s="9"/>
      <c r="B1141" s="9"/>
      <c r="C1141" s="9"/>
      <c r="D1141" s="9"/>
      <c r="E1141" s="9"/>
      <c r="F1141" s="12"/>
      <c r="G1141" s="12"/>
      <c r="H1141" s="12"/>
      <c r="I1141" s="12"/>
      <c r="J1141" s="12"/>
      <c r="K1141" s="12"/>
      <c r="L1141" s="12"/>
      <c r="M1141" s="9"/>
      <c r="N1141" s="17"/>
      <c r="O1141" s="17"/>
      <c r="P1141" s="9"/>
      <c r="Q1141" s="9"/>
      <c r="R1141" s="9"/>
      <c r="S1141" s="9"/>
      <c r="T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c r="AS1141" s="9"/>
      <c r="AT1141" s="9"/>
      <c r="AU1141" s="9"/>
      <c r="AV1141" s="9"/>
      <c r="AW1141" s="9"/>
      <c r="AX1141" s="9"/>
      <c r="AY1141" s="9"/>
      <c r="AZ1141" s="9"/>
      <c r="BA1141" s="9"/>
      <c r="BB1141" s="9"/>
      <c r="BC1141" s="9"/>
      <c r="BD1141" s="9"/>
      <c r="BE1141" s="9"/>
      <c r="BF1141" s="9"/>
      <c r="BG1141" s="9"/>
      <c r="BH1141" s="9"/>
      <c r="BI1141" s="9"/>
      <c r="BJ1141" s="9"/>
      <c r="BK1141" s="9"/>
      <c r="BL1141" s="9"/>
      <c r="BM1141" s="9"/>
      <c r="BN1141" s="9"/>
      <c r="BO1141" s="9"/>
      <c r="BP1141" s="9"/>
      <c r="BQ1141" s="9"/>
      <c r="BR1141" s="9"/>
      <c r="BS1141" s="9"/>
      <c r="BT1141" s="9"/>
      <c r="BU1141" s="9"/>
      <c r="BV1141" s="9"/>
      <c r="BW1141" s="9"/>
      <c r="BX1141" s="9"/>
      <c r="BY1141" s="9"/>
      <c r="BZ1141" s="9"/>
      <c r="CA1141" s="9"/>
      <c r="CB1141" s="9"/>
      <c r="CC1141" s="9"/>
      <c r="CD1141" s="9"/>
      <c r="CE1141" s="9"/>
      <c r="CF1141" s="9"/>
      <c r="CG1141" s="9"/>
      <c r="CH1141" s="9"/>
    </row>
    <row r="1142" spans="1:86" x14ac:dyDescent="0.2">
      <c r="A1142" s="9"/>
      <c r="B1142" s="9"/>
      <c r="C1142" s="9"/>
      <c r="D1142" s="9"/>
      <c r="E1142" s="9"/>
      <c r="F1142" s="12"/>
      <c r="G1142" s="12"/>
      <c r="H1142" s="12"/>
      <c r="I1142" s="12"/>
      <c r="J1142" s="12"/>
      <c r="K1142" s="12"/>
      <c r="L1142" s="12"/>
      <c r="M1142" s="9"/>
      <c r="N1142" s="17"/>
      <c r="O1142" s="17"/>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9"/>
      <c r="BT1142" s="9"/>
      <c r="BU1142" s="9"/>
      <c r="BV1142" s="9"/>
      <c r="BW1142" s="9"/>
      <c r="BX1142" s="9"/>
      <c r="BY1142" s="9"/>
      <c r="BZ1142" s="9"/>
      <c r="CA1142" s="9"/>
      <c r="CB1142" s="9"/>
      <c r="CC1142" s="9"/>
      <c r="CD1142" s="9"/>
      <c r="CE1142" s="9"/>
      <c r="CF1142" s="9"/>
      <c r="CG1142" s="9"/>
      <c r="CH1142" s="9"/>
    </row>
    <row r="1143" spans="1:86" x14ac:dyDescent="0.2">
      <c r="A1143" s="9"/>
      <c r="B1143" s="9"/>
      <c r="C1143" s="9"/>
      <c r="D1143" s="9"/>
      <c r="E1143" s="9"/>
      <c r="F1143" s="12"/>
      <c r="G1143" s="12"/>
      <c r="H1143" s="12"/>
      <c r="I1143" s="12"/>
      <c r="J1143" s="12"/>
      <c r="K1143" s="12"/>
      <c r="L1143" s="12"/>
      <c r="M1143" s="9"/>
      <c r="N1143" s="17"/>
      <c r="O1143" s="17"/>
      <c r="P1143" s="9"/>
      <c r="Q1143" s="9"/>
      <c r="R1143" s="9"/>
      <c r="S1143" s="9"/>
      <c r="T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c r="AS1143" s="9"/>
      <c r="AT1143" s="9"/>
      <c r="AU1143" s="9"/>
      <c r="AV1143" s="9"/>
      <c r="AW1143" s="9"/>
      <c r="AX1143" s="9"/>
      <c r="AY1143" s="9"/>
      <c r="AZ1143" s="9"/>
      <c r="BA1143" s="9"/>
      <c r="BB1143" s="9"/>
      <c r="BC1143" s="9"/>
      <c r="BD1143" s="9"/>
      <c r="BE1143" s="9"/>
      <c r="BF1143" s="9"/>
      <c r="BG1143" s="9"/>
      <c r="BH1143" s="9"/>
      <c r="BI1143" s="9"/>
      <c r="BJ1143" s="9"/>
      <c r="BK1143" s="9"/>
      <c r="BL1143" s="9"/>
      <c r="BM1143" s="9"/>
      <c r="BN1143" s="9"/>
      <c r="BO1143" s="9"/>
      <c r="BP1143" s="9"/>
      <c r="BQ1143" s="9"/>
      <c r="BR1143" s="9"/>
      <c r="BS1143" s="9"/>
      <c r="BT1143" s="9"/>
      <c r="BU1143" s="9"/>
      <c r="BV1143" s="9"/>
      <c r="BW1143" s="9"/>
      <c r="BX1143" s="9"/>
      <c r="BY1143" s="9"/>
      <c r="BZ1143" s="9"/>
      <c r="CA1143" s="9"/>
      <c r="CB1143" s="9"/>
      <c r="CC1143" s="9"/>
      <c r="CD1143" s="9"/>
      <c r="CE1143" s="9"/>
      <c r="CF1143" s="9"/>
      <c r="CG1143" s="9"/>
      <c r="CH1143" s="9"/>
    </row>
    <row r="1144" spans="1:86" x14ac:dyDescent="0.2">
      <c r="A1144" s="9"/>
      <c r="B1144" s="9"/>
      <c r="C1144" s="9"/>
      <c r="D1144" s="9"/>
      <c r="E1144" s="9"/>
      <c r="F1144" s="12"/>
      <c r="G1144" s="12"/>
      <c r="H1144" s="12"/>
      <c r="I1144" s="12"/>
      <c r="J1144" s="12"/>
      <c r="K1144" s="12"/>
      <c r="L1144" s="12"/>
      <c r="M1144" s="9"/>
      <c r="N1144" s="17"/>
      <c r="O1144" s="17"/>
      <c r="P1144" s="9"/>
      <c r="Q1144" s="9"/>
      <c r="R1144" s="9"/>
      <c r="S1144" s="9"/>
      <c r="T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c r="AS1144" s="9"/>
      <c r="AT1144" s="9"/>
      <c r="AU1144" s="9"/>
      <c r="AV1144" s="9"/>
      <c r="AW1144" s="9"/>
      <c r="AX1144" s="9"/>
      <c r="AY1144" s="9"/>
      <c r="AZ1144" s="9"/>
      <c r="BA1144" s="9"/>
      <c r="BB1144" s="9"/>
      <c r="BC1144" s="9"/>
      <c r="BD1144" s="9"/>
      <c r="BE1144" s="9"/>
      <c r="BF1144" s="9"/>
      <c r="BG1144" s="9"/>
      <c r="BH1144" s="9"/>
      <c r="BI1144" s="9"/>
      <c r="BJ1144" s="9"/>
      <c r="BK1144" s="9"/>
      <c r="BL1144" s="9"/>
      <c r="BM1144" s="9"/>
      <c r="BN1144" s="9"/>
      <c r="BO1144" s="9"/>
      <c r="BP1144" s="9"/>
      <c r="BQ1144" s="9"/>
      <c r="BR1144" s="9"/>
      <c r="BS1144" s="9"/>
      <c r="BT1144" s="9"/>
      <c r="BU1144" s="9"/>
      <c r="BV1144" s="9"/>
      <c r="BW1144" s="9"/>
      <c r="BX1144" s="9"/>
      <c r="BY1144" s="9"/>
      <c r="BZ1144" s="9"/>
      <c r="CA1144" s="9"/>
      <c r="CB1144" s="9"/>
      <c r="CC1144" s="9"/>
      <c r="CD1144" s="9"/>
      <c r="CE1144" s="9"/>
      <c r="CF1144" s="9"/>
      <c r="CG1144" s="9"/>
      <c r="CH1144" s="9"/>
    </row>
    <row r="1145" spans="1:86" x14ac:dyDescent="0.2">
      <c r="A1145" s="9"/>
      <c r="B1145" s="9"/>
      <c r="C1145" s="9"/>
      <c r="D1145" s="9"/>
      <c r="E1145" s="9"/>
      <c r="F1145" s="12"/>
      <c r="G1145" s="12"/>
      <c r="H1145" s="12"/>
      <c r="I1145" s="12"/>
      <c r="J1145" s="12"/>
      <c r="K1145" s="12"/>
      <c r="L1145" s="12"/>
      <c r="M1145" s="9"/>
      <c r="N1145" s="17"/>
      <c r="O1145" s="17"/>
      <c r="P1145" s="9"/>
      <c r="Q1145" s="9"/>
      <c r="R1145" s="9"/>
      <c r="S1145" s="9"/>
      <c r="T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c r="BH1145" s="9"/>
      <c r="BI1145" s="9"/>
      <c r="BJ1145" s="9"/>
      <c r="BK1145" s="9"/>
      <c r="BL1145" s="9"/>
      <c r="BM1145" s="9"/>
      <c r="BN1145" s="9"/>
      <c r="BO1145" s="9"/>
      <c r="BP1145" s="9"/>
      <c r="BQ1145" s="9"/>
      <c r="BR1145" s="9"/>
      <c r="BS1145" s="9"/>
      <c r="BT1145" s="9"/>
      <c r="BU1145" s="9"/>
      <c r="BV1145" s="9"/>
      <c r="BW1145" s="9"/>
      <c r="BX1145" s="9"/>
      <c r="BY1145" s="9"/>
      <c r="BZ1145" s="9"/>
      <c r="CA1145" s="9"/>
      <c r="CB1145" s="9"/>
      <c r="CC1145" s="9"/>
      <c r="CD1145" s="9"/>
      <c r="CE1145" s="9"/>
      <c r="CF1145" s="9"/>
      <c r="CG1145" s="9"/>
      <c r="CH1145" s="9"/>
    </row>
    <row r="1146" spans="1:86" x14ac:dyDescent="0.2">
      <c r="A1146" s="9"/>
      <c r="B1146" s="9"/>
      <c r="C1146" s="9"/>
      <c r="D1146" s="9"/>
      <c r="E1146" s="9"/>
      <c r="F1146" s="12"/>
      <c r="G1146" s="12"/>
      <c r="H1146" s="12"/>
      <c r="I1146" s="12"/>
      <c r="J1146" s="12"/>
      <c r="K1146" s="12"/>
      <c r="L1146" s="12"/>
      <c r="M1146" s="9"/>
      <c r="N1146" s="17"/>
      <c r="O1146" s="17"/>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9"/>
      <c r="BJ1146" s="9"/>
      <c r="BK1146" s="9"/>
      <c r="BL1146" s="9"/>
      <c r="BM1146" s="9"/>
      <c r="BN1146" s="9"/>
      <c r="BO1146" s="9"/>
      <c r="BP1146" s="9"/>
      <c r="BQ1146" s="9"/>
      <c r="BR1146" s="9"/>
      <c r="BS1146" s="9"/>
      <c r="BT1146" s="9"/>
      <c r="BU1146" s="9"/>
      <c r="BV1146" s="9"/>
      <c r="BW1146" s="9"/>
      <c r="BX1146" s="9"/>
      <c r="BY1146" s="9"/>
      <c r="BZ1146" s="9"/>
      <c r="CA1146" s="9"/>
      <c r="CB1146" s="9"/>
      <c r="CC1146" s="9"/>
      <c r="CD1146" s="9"/>
      <c r="CE1146" s="9"/>
      <c r="CF1146" s="9"/>
      <c r="CG1146" s="9"/>
      <c r="CH1146" s="9"/>
    </row>
    <row r="1147" spans="1:86" x14ac:dyDescent="0.2">
      <c r="A1147" s="9"/>
      <c r="B1147" s="9"/>
      <c r="C1147" s="9"/>
      <c r="D1147" s="9"/>
      <c r="E1147" s="9"/>
      <c r="F1147" s="12"/>
      <c r="G1147" s="12"/>
      <c r="H1147" s="12"/>
      <c r="I1147" s="12"/>
      <c r="J1147" s="12"/>
      <c r="K1147" s="12"/>
      <c r="L1147" s="12"/>
      <c r="M1147" s="9"/>
      <c r="N1147" s="17"/>
      <c r="O1147" s="17"/>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9"/>
      <c r="BJ1147" s="9"/>
      <c r="BK1147" s="9"/>
      <c r="BL1147" s="9"/>
      <c r="BM1147" s="9"/>
      <c r="BN1147" s="9"/>
      <c r="BO1147" s="9"/>
      <c r="BP1147" s="9"/>
      <c r="BQ1147" s="9"/>
      <c r="BR1147" s="9"/>
      <c r="BS1147" s="9"/>
      <c r="BT1147" s="9"/>
      <c r="BU1147" s="9"/>
      <c r="BV1147" s="9"/>
      <c r="BW1147" s="9"/>
      <c r="BX1147" s="9"/>
      <c r="BY1147" s="9"/>
      <c r="BZ1147" s="9"/>
      <c r="CA1147" s="9"/>
      <c r="CB1147" s="9"/>
      <c r="CC1147" s="9"/>
      <c r="CD1147" s="9"/>
      <c r="CE1147" s="9"/>
      <c r="CF1147" s="9"/>
      <c r="CG1147" s="9"/>
      <c r="CH1147" s="9"/>
    </row>
    <row r="1148" spans="1:86" x14ac:dyDescent="0.2">
      <c r="A1148" s="9"/>
      <c r="B1148" s="9"/>
      <c r="C1148" s="9"/>
      <c r="D1148" s="9"/>
      <c r="E1148" s="9"/>
      <c r="F1148" s="12"/>
      <c r="G1148" s="12"/>
      <c r="H1148" s="12"/>
      <c r="I1148" s="12"/>
      <c r="J1148" s="12"/>
      <c r="K1148" s="12"/>
      <c r="L1148" s="12"/>
      <c r="M1148" s="9"/>
      <c r="N1148" s="17"/>
      <c r="O1148" s="17"/>
      <c r="P1148" s="9"/>
      <c r="Q1148" s="9"/>
      <c r="R1148" s="9"/>
      <c r="S1148" s="9"/>
      <c r="T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c r="BH1148" s="9"/>
      <c r="BI1148" s="9"/>
      <c r="BJ1148" s="9"/>
      <c r="BK1148" s="9"/>
      <c r="BL1148" s="9"/>
      <c r="BM1148" s="9"/>
      <c r="BN1148" s="9"/>
      <c r="BO1148" s="9"/>
      <c r="BP1148" s="9"/>
      <c r="BQ1148" s="9"/>
      <c r="BR1148" s="9"/>
      <c r="BS1148" s="9"/>
      <c r="BT1148" s="9"/>
      <c r="BU1148" s="9"/>
      <c r="BV1148" s="9"/>
      <c r="BW1148" s="9"/>
      <c r="BX1148" s="9"/>
      <c r="BY1148" s="9"/>
      <c r="BZ1148" s="9"/>
      <c r="CA1148" s="9"/>
      <c r="CB1148" s="9"/>
      <c r="CC1148" s="9"/>
      <c r="CD1148" s="9"/>
      <c r="CE1148" s="9"/>
      <c r="CF1148" s="9"/>
      <c r="CG1148" s="9"/>
      <c r="CH1148" s="9"/>
    </row>
    <row r="1149" spans="1:86" x14ac:dyDescent="0.2">
      <c r="A1149" s="9"/>
      <c r="B1149" s="9"/>
      <c r="C1149" s="9"/>
      <c r="D1149" s="9"/>
      <c r="E1149" s="9"/>
      <c r="F1149" s="12"/>
      <c r="G1149" s="12"/>
      <c r="H1149" s="12"/>
      <c r="I1149" s="12"/>
      <c r="J1149" s="12"/>
      <c r="K1149" s="12"/>
      <c r="L1149" s="12"/>
      <c r="M1149" s="9"/>
      <c r="N1149" s="17"/>
      <c r="O1149" s="17"/>
      <c r="P1149" s="9"/>
      <c r="Q1149" s="9"/>
      <c r="R1149" s="9"/>
      <c r="S1149" s="9"/>
      <c r="T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c r="AS1149" s="9"/>
      <c r="AT1149" s="9"/>
      <c r="AU1149" s="9"/>
      <c r="AV1149" s="9"/>
      <c r="AW1149" s="9"/>
      <c r="AX1149" s="9"/>
      <c r="AY1149" s="9"/>
      <c r="AZ1149" s="9"/>
      <c r="BA1149" s="9"/>
      <c r="BB1149" s="9"/>
      <c r="BC1149" s="9"/>
      <c r="BD1149" s="9"/>
      <c r="BE1149" s="9"/>
      <c r="BF1149" s="9"/>
      <c r="BG1149" s="9"/>
      <c r="BH1149" s="9"/>
      <c r="BI1149" s="9"/>
      <c r="BJ1149" s="9"/>
      <c r="BK1149" s="9"/>
      <c r="BL1149" s="9"/>
      <c r="BM1149" s="9"/>
      <c r="BN1149" s="9"/>
      <c r="BO1149" s="9"/>
      <c r="BP1149" s="9"/>
      <c r="BQ1149" s="9"/>
      <c r="BR1149" s="9"/>
      <c r="BS1149" s="9"/>
      <c r="BT1149" s="9"/>
      <c r="BU1149" s="9"/>
      <c r="BV1149" s="9"/>
      <c r="BW1149" s="9"/>
      <c r="BX1149" s="9"/>
      <c r="BY1149" s="9"/>
      <c r="BZ1149" s="9"/>
      <c r="CA1149" s="9"/>
      <c r="CB1149" s="9"/>
      <c r="CC1149" s="9"/>
      <c r="CD1149" s="9"/>
      <c r="CE1149" s="9"/>
      <c r="CF1149" s="9"/>
      <c r="CG1149" s="9"/>
      <c r="CH1149" s="9"/>
    </row>
    <row r="1150" spans="1:86" x14ac:dyDescent="0.2">
      <c r="A1150" s="9"/>
      <c r="B1150" s="9"/>
      <c r="C1150" s="9"/>
      <c r="D1150" s="9"/>
      <c r="E1150" s="9"/>
      <c r="F1150" s="12"/>
      <c r="G1150" s="12"/>
      <c r="H1150" s="12"/>
      <c r="I1150" s="12"/>
      <c r="J1150" s="12"/>
      <c r="K1150" s="12"/>
      <c r="L1150" s="12"/>
      <c r="M1150" s="9"/>
      <c r="N1150" s="17"/>
      <c r="O1150" s="17"/>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9"/>
      <c r="BT1150" s="9"/>
      <c r="BU1150" s="9"/>
      <c r="BV1150" s="9"/>
      <c r="BW1150" s="9"/>
      <c r="BX1150" s="9"/>
      <c r="BY1150" s="9"/>
      <c r="BZ1150" s="9"/>
      <c r="CA1150" s="9"/>
      <c r="CB1150" s="9"/>
      <c r="CC1150" s="9"/>
      <c r="CD1150" s="9"/>
      <c r="CE1150" s="9"/>
      <c r="CF1150" s="9"/>
      <c r="CG1150" s="9"/>
      <c r="CH1150" s="9"/>
    </row>
    <row r="1151" spans="1:86" x14ac:dyDescent="0.2">
      <c r="A1151" s="9"/>
      <c r="B1151" s="9"/>
      <c r="C1151" s="9"/>
      <c r="D1151" s="9"/>
      <c r="E1151" s="9"/>
      <c r="F1151" s="12"/>
      <c r="G1151" s="12"/>
      <c r="H1151" s="12"/>
      <c r="I1151" s="12"/>
      <c r="J1151" s="12"/>
      <c r="K1151" s="12"/>
      <c r="L1151" s="12"/>
      <c r="M1151" s="9"/>
      <c r="N1151" s="17"/>
      <c r="O1151" s="17"/>
      <c r="P1151" s="9"/>
      <c r="Q1151" s="9"/>
      <c r="R1151" s="9"/>
      <c r="S1151" s="9"/>
      <c r="T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c r="BH1151" s="9"/>
      <c r="BI1151" s="9"/>
      <c r="BJ1151" s="9"/>
      <c r="BK1151" s="9"/>
      <c r="BL1151" s="9"/>
      <c r="BM1151" s="9"/>
      <c r="BN1151" s="9"/>
      <c r="BO1151" s="9"/>
      <c r="BP1151" s="9"/>
      <c r="BQ1151" s="9"/>
      <c r="BR1151" s="9"/>
      <c r="BS1151" s="9"/>
      <c r="BT1151" s="9"/>
      <c r="BU1151" s="9"/>
      <c r="BV1151" s="9"/>
      <c r="BW1151" s="9"/>
      <c r="BX1151" s="9"/>
      <c r="BY1151" s="9"/>
      <c r="BZ1151" s="9"/>
      <c r="CA1151" s="9"/>
      <c r="CB1151" s="9"/>
      <c r="CC1151" s="9"/>
      <c r="CD1151" s="9"/>
      <c r="CE1151" s="9"/>
      <c r="CF1151" s="9"/>
      <c r="CG1151" s="9"/>
      <c r="CH1151" s="9"/>
    </row>
    <row r="1152" spans="1:86" x14ac:dyDescent="0.2">
      <c r="A1152" s="9"/>
      <c r="B1152" s="9"/>
      <c r="C1152" s="9"/>
      <c r="D1152" s="9"/>
      <c r="E1152" s="9"/>
      <c r="F1152" s="12"/>
      <c r="G1152" s="12"/>
      <c r="H1152" s="12"/>
      <c r="I1152" s="12"/>
      <c r="J1152" s="12"/>
      <c r="K1152" s="12"/>
      <c r="L1152" s="12"/>
      <c r="M1152" s="9"/>
      <c r="N1152" s="17"/>
      <c r="O1152" s="17"/>
      <c r="P1152" s="9"/>
      <c r="Q1152" s="9"/>
      <c r="R1152" s="9"/>
      <c r="S1152" s="9"/>
      <c r="T1152" s="9"/>
      <c r="U1152" s="9"/>
      <c r="V1152" s="9"/>
      <c r="W1152" s="9"/>
      <c r="X1152" s="9"/>
      <c r="Y1152" s="9"/>
      <c r="Z1152" s="9"/>
      <c r="AA1152" s="9"/>
      <c r="AB1152" s="9"/>
      <c r="AC1152" s="9"/>
      <c r="AD1152" s="9"/>
      <c r="AE1152" s="9"/>
      <c r="AF1152" s="9"/>
      <c r="AG1152" s="9"/>
      <c r="AH1152" s="9"/>
      <c r="AI1152" s="9"/>
      <c r="AJ1152" s="9"/>
      <c r="AK1152" s="9"/>
      <c r="AL1152" s="9"/>
      <c r="AM1152" s="9"/>
      <c r="AN1152" s="9"/>
      <c r="AO1152" s="9"/>
      <c r="AP1152" s="9"/>
      <c r="AQ1152" s="9"/>
      <c r="AR1152" s="9"/>
      <c r="AS1152" s="9"/>
      <c r="AT1152" s="9"/>
      <c r="AU1152" s="9"/>
      <c r="AV1152" s="9"/>
      <c r="AW1152" s="9"/>
      <c r="AX1152" s="9"/>
      <c r="AY1152" s="9"/>
      <c r="AZ1152" s="9"/>
      <c r="BA1152" s="9"/>
      <c r="BB1152" s="9"/>
      <c r="BC1152" s="9"/>
      <c r="BD1152" s="9"/>
      <c r="BE1152" s="9"/>
      <c r="BF1152" s="9"/>
      <c r="BG1152" s="9"/>
      <c r="BH1152" s="9"/>
      <c r="BI1152" s="9"/>
      <c r="BJ1152" s="9"/>
      <c r="BK1152" s="9"/>
      <c r="BL1152" s="9"/>
      <c r="BM1152" s="9"/>
      <c r="BN1152" s="9"/>
      <c r="BO1152" s="9"/>
      <c r="BP1152" s="9"/>
      <c r="BQ1152" s="9"/>
      <c r="BR1152" s="9"/>
      <c r="BS1152" s="9"/>
      <c r="BT1152" s="9"/>
      <c r="BU1152" s="9"/>
      <c r="BV1152" s="9"/>
      <c r="BW1152" s="9"/>
      <c r="BX1152" s="9"/>
      <c r="BY1152" s="9"/>
      <c r="BZ1152" s="9"/>
      <c r="CA1152" s="9"/>
      <c r="CB1152" s="9"/>
      <c r="CC1152" s="9"/>
      <c r="CD1152" s="9"/>
      <c r="CE1152" s="9"/>
      <c r="CF1152" s="9"/>
      <c r="CG1152" s="9"/>
      <c r="CH1152" s="9"/>
    </row>
    <row r="1153" spans="1:86" x14ac:dyDescent="0.2">
      <c r="A1153" s="9"/>
      <c r="B1153" s="9"/>
      <c r="C1153" s="9"/>
      <c r="D1153" s="9"/>
      <c r="E1153" s="9"/>
      <c r="F1153" s="12"/>
      <c r="G1153" s="12"/>
      <c r="H1153" s="12"/>
      <c r="I1153" s="12"/>
      <c r="J1153" s="12"/>
      <c r="K1153" s="12"/>
      <c r="L1153" s="12"/>
      <c r="M1153" s="9"/>
      <c r="N1153" s="17"/>
      <c r="O1153" s="17"/>
      <c r="P1153" s="9"/>
      <c r="Q1153" s="9"/>
      <c r="R1153" s="9"/>
      <c r="S1153" s="9"/>
      <c r="T1153" s="9"/>
      <c r="U1153" s="9"/>
      <c r="V1153" s="9"/>
      <c r="W1153" s="9"/>
      <c r="X1153" s="9"/>
      <c r="Y1153" s="9"/>
      <c r="Z1153" s="9"/>
      <c r="AA1153" s="9"/>
      <c r="AB1153" s="9"/>
      <c r="AC1153" s="9"/>
      <c r="AD1153" s="9"/>
      <c r="AE1153" s="9"/>
      <c r="AF1153" s="9"/>
      <c r="AG1153" s="9"/>
      <c r="AH1153" s="9"/>
      <c r="AI1153" s="9"/>
      <c r="AJ1153" s="9"/>
      <c r="AK1153" s="9"/>
      <c r="AL1153" s="9"/>
      <c r="AM1153" s="9"/>
      <c r="AN1153" s="9"/>
      <c r="AO1153" s="9"/>
      <c r="AP1153" s="9"/>
      <c r="AQ1153" s="9"/>
      <c r="AR1153" s="9"/>
      <c r="AS1153" s="9"/>
      <c r="AT1153" s="9"/>
      <c r="AU1153" s="9"/>
      <c r="AV1153" s="9"/>
      <c r="AW1153" s="9"/>
      <c r="AX1153" s="9"/>
      <c r="AY1153" s="9"/>
      <c r="AZ1153" s="9"/>
      <c r="BA1153" s="9"/>
      <c r="BB1153" s="9"/>
      <c r="BC1153" s="9"/>
      <c r="BD1153" s="9"/>
      <c r="BE1153" s="9"/>
      <c r="BF1153" s="9"/>
      <c r="BG1153" s="9"/>
      <c r="BH1153" s="9"/>
      <c r="BI1153" s="9"/>
      <c r="BJ1153" s="9"/>
      <c r="BK1153" s="9"/>
      <c r="BL1153" s="9"/>
      <c r="BM1153" s="9"/>
      <c r="BN1153" s="9"/>
      <c r="BO1153" s="9"/>
      <c r="BP1153" s="9"/>
      <c r="BQ1153" s="9"/>
      <c r="BR1153" s="9"/>
      <c r="BS1153" s="9"/>
      <c r="BT1153" s="9"/>
      <c r="BU1153" s="9"/>
      <c r="BV1153" s="9"/>
      <c r="BW1153" s="9"/>
      <c r="BX1153" s="9"/>
      <c r="BY1153" s="9"/>
      <c r="BZ1153" s="9"/>
      <c r="CA1153" s="9"/>
      <c r="CB1153" s="9"/>
      <c r="CC1153" s="9"/>
      <c r="CD1153" s="9"/>
      <c r="CE1153" s="9"/>
      <c r="CF1153" s="9"/>
      <c r="CG1153" s="9"/>
      <c r="CH1153" s="9"/>
    </row>
    <row r="1154" spans="1:86" x14ac:dyDescent="0.2">
      <c r="A1154" s="9"/>
      <c r="B1154" s="9"/>
      <c r="C1154" s="9"/>
      <c r="D1154" s="9"/>
      <c r="E1154" s="9"/>
      <c r="F1154" s="12"/>
      <c r="G1154" s="12"/>
      <c r="H1154" s="12"/>
      <c r="I1154" s="12"/>
      <c r="J1154" s="12"/>
      <c r="K1154" s="12"/>
      <c r="L1154" s="12"/>
      <c r="M1154" s="9"/>
      <c r="N1154" s="17"/>
      <c r="O1154" s="17"/>
      <c r="P1154" s="9"/>
      <c r="Q1154" s="9"/>
      <c r="R1154" s="9"/>
      <c r="S1154" s="9"/>
      <c r="T1154" s="9"/>
      <c r="U1154" s="9"/>
      <c r="V1154" s="9"/>
      <c r="W1154" s="9"/>
      <c r="X1154" s="9"/>
      <c r="Y1154" s="9"/>
      <c r="Z1154" s="9"/>
      <c r="AA1154" s="9"/>
      <c r="AB1154" s="9"/>
      <c r="AC1154" s="9"/>
      <c r="AD1154" s="9"/>
      <c r="AE1154" s="9"/>
      <c r="AF1154" s="9"/>
      <c r="AG1154" s="9"/>
      <c r="AH1154" s="9"/>
      <c r="AI1154" s="9"/>
      <c r="AJ1154" s="9"/>
      <c r="AK1154" s="9"/>
      <c r="AL1154" s="9"/>
      <c r="AM1154" s="9"/>
      <c r="AN1154" s="9"/>
      <c r="AO1154" s="9"/>
      <c r="AP1154" s="9"/>
      <c r="AQ1154" s="9"/>
      <c r="AR1154" s="9"/>
      <c r="AS1154" s="9"/>
      <c r="AT1154" s="9"/>
      <c r="AU1154" s="9"/>
      <c r="AV1154" s="9"/>
      <c r="AW1154" s="9"/>
      <c r="AX1154" s="9"/>
      <c r="AY1154" s="9"/>
      <c r="AZ1154" s="9"/>
      <c r="BA1154" s="9"/>
      <c r="BB1154" s="9"/>
      <c r="BC1154" s="9"/>
      <c r="BD1154" s="9"/>
      <c r="BE1154" s="9"/>
      <c r="BF1154" s="9"/>
      <c r="BG1154" s="9"/>
      <c r="BH1154" s="9"/>
      <c r="BI1154" s="9"/>
      <c r="BJ1154" s="9"/>
      <c r="BK1154" s="9"/>
      <c r="BL1154" s="9"/>
      <c r="BM1154" s="9"/>
      <c r="BN1154" s="9"/>
      <c r="BO1154" s="9"/>
      <c r="BP1154" s="9"/>
      <c r="BQ1154" s="9"/>
      <c r="BR1154" s="9"/>
      <c r="BS1154" s="9"/>
      <c r="BT1154" s="9"/>
      <c r="BU1154" s="9"/>
      <c r="BV1154" s="9"/>
      <c r="BW1154" s="9"/>
      <c r="BX1154" s="9"/>
      <c r="BY1154" s="9"/>
      <c r="BZ1154" s="9"/>
      <c r="CA1154" s="9"/>
      <c r="CB1154" s="9"/>
      <c r="CC1154" s="9"/>
      <c r="CD1154" s="9"/>
      <c r="CE1154" s="9"/>
      <c r="CF1154" s="9"/>
      <c r="CG1154" s="9"/>
      <c r="CH1154" s="9"/>
    </row>
    <row r="1155" spans="1:86" x14ac:dyDescent="0.2">
      <c r="A1155" s="9"/>
      <c r="B1155" s="9"/>
      <c r="C1155" s="9"/>
      <c r="D1155" s="9"/>
      <c r="E1155" s="9"/>
      <c r="F1155" s="12"/>
      <c r="G1155" s="12"/>
      <c r="H1155" s="12"/>
      <c r="I1155" s="12"/>
      <c r="J1155" s="12"/>
      <c r="K1155" s="12"/>
      <c r="L1155" s="12"/>
      <c r="M1155" s="9"/>
      <c r="N1155" s="17"/>
      <c r="O1155" s="17"/>
      <c r="P1155" s="9"/>
      <c r="Q1155" s="9"/>
      <c r="R1155" s="9"/>
      <c r="S1155" s="9"/>
      <c r="T1155" s="9"/>
      <c r="U1155" s="9"/>
      <c r="V1155" s="9"/>
      <c r="W1155" s="9"/>
      <c r="X1155" s="9"/>
      <c r="Y1155" s="9"/>
      <c r="Z1155" s="9"/>
      <c r="AA1155" s="9"/>
      <c r="AB1155" s="9"/>
      <c r="AC1155" s="9"/>
      <c r="AD1155" s="9"/>
      <c r="AE1155" s="9"/>
      <c r="AF1155" s="9"/>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c r="BH1155" s="9"/>
      <c r="BI1155" s="9"/>
      <c r="BJ1155" s="9"/>
      <c r="BK1155" s="9"/>
      <c r="BL1155" s="9"/>
      <c r="BM1155" s="9"/>
      <c r="BN1155" s="9"/>
      <c r="BO1155" s="9"/>
      <c r="BP1155" s="9"/>
      <c r="BQ1155" s="9"/>
      <c r="BR1155" s="9"/>
      <c r="BS1155" s="9"/>
      <c r="BT1155" s="9"/>
      <c r="BU1155" s="9"/>
      <c r="BV1155" s="9"/>
      <c r="BW1155" s="9"/>
      <c r="BX1155" s="9"/>
      <c r="BY1155" s="9"/>
      <c r="BZ1155" s="9"/>
      <c r="CA1155" s="9"/>
      <c r="CB1155" s="9"/>
      <c r="CC1155" s="9"/>
      <c r="CD1155" s="9"/>
      <c r="CE1155" s="9"/>
      <c r="CF1155" s="9"/>
      <c r="CG1155" s="9"/>
      <c r="CH1155" s="9"/>
    </row>
    <row r="1156" spans="1:86" x14ac:dyDescent="0.2">
      <c r="A1156" s="9"/>
      <c r="B1156" s="9"/>
      <c r="C1156" s="9"/>
      <c r="D1156" s="9"/>
      <c r="E1156" s="9"/>
      <c r="F1156" s="12"/>
      <c r="G1156" s="12"/>
      <c r="H1156" s="12"/>
      <c r="I1156" s="12"/>
      <c r="J1156" s="12"/>
      <c r="K1156" s="12"/>
      <c r="L1156" s="12"/>
      <c r="M1156" s="9"/>
      <c r="N1156" s="17"/>
      <c r="O1156" s="17"/>
      <c r="P1156" s="9"/>
      <c r="Q1156" s="9"/>
      <c r="R1156" s="9"/>
      <c r="S1156" s="9"/>
      <c r="T1156" s="9"/>
      <c r="U1156" s="9"/>
      <c r="V1156" s="9"/>
      <c r="W1156" s="9"/>
      <c r="X1156" s="9"/>
      <c r="Y1156" s="9"/>
      <c r="Z1156" s="9"/>
      <c r="AA1156" s="9"/>
      <c r="AB1156" s="9"/>
      <c r="AC1156" s="9"/>
      <c r="AD1156" s="9"/>
      <c r="AE1156" s="9"/>
      <c r="AF1156" s="9"/>
      <c r="AG1156" s="9"/>
      <c r="AH1156" s="9"/>
      <c r="AI1156" s="9"/>
      <c r="AJ1156" s="9"/>
      <c r="AK1156" s="9"/>
      <c r="AL1156" s="9"/>
      <c r="AM1156" s="9"/>
      <c r="AN1156" s="9"/>
      <c r="AO1156" s="9"/>
      <c r="AP1156" s="9"/>
      <c r="AQ1156" s="9"/>
      <c r="AR1156" s="9"/>
      <c r="AS1156" s="9"/>
      <c r="AT1156" s="9"/>
      <c r="AU1156" s="9"/>
      <c r="AV1156" s="9"/>
      <c r="AW1156" s="9"/>
      <c r="AX1156" s="9"/>
      <c r="AY1156" s="9"/>
      <c r="AZ1156" s="9"/>
      <c r="BA1156" s="9"/>
      <c r="BB1156" s="9"/>
      <c r="BC1156" s="9"/>
      <c r="BD1156" s="9"/>
      <c r="BE1156" s="9"/>
      <c r="BF1156" s="9"/>
      <c r="BG1156" s="9"/>
      <c r="BH1156" s="9"/>
      <c r="BI1156" s="9"/>
      <c r="BJ1156" s="9"/>
      <c r="BK1156" s="9"/>
      <c r="BL1156" s="9"/>
      <c r="BM1156" s="9"/>
      <c r="BN1156" s="9"/>
      <c r="BO1156" s="9"/>
      <c r="BP1156" s="9"/>
      <c r="BQ1156" s="9"/>
      <c r="BR1156" s="9"/>
      <c r="BS1156" s="9"/>
      <c r="BT1156" s="9"/>
      <c r="BU1156" s="9"/>
      <c r="BV1156" s="9"/>
      <c r="BW1156" s="9"/>
      <c r="BX1156" s="9"/>
      <c r="BY1156" s="9"/>
      <c r="BZ1156" s="9"/>
      <c r="CA1156" s="9"/>
      <c r="CB1156" s="9"/>
      <c r="CC1156" s="9"/>
      <c r="CD1156" s="9"/>
      <c r="CE1156" s="9"/>
      <c r="CF1156" s="9"/>
      <c r="CG1156" s="9"/>
      <c r="CH1156" s="9"/>
    </row>
    <row r="1157" spans="1:86" x14ac:dyDescent="0.2">
      <c r="A1157" s="9"/>
      <c r="B1157" s="9"/>
      <c r="C1157" s="9"/>
      <c r="D1157" s="9"/>
      <c r="E1157" s="9"/>
      <c r="F1157" s="12"/>
      <c r="G1157" s="12"/>
      <c r="H1157" s="12"/>
      <c r="I1157" s="12"/>
      <c r="J1157" s="12"/>
      <c r="K1157" s="12"/>
      <c r="L1157" s="12"/>
      <c r="M1157" s="9"/>
      <c r="N1157" s="17"/>
      <c r="O1157" s="17"/>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c r="AY1157" s="9"/>
      <c r="AZ1157" s="9"/>
      <c r="BA1157" s="9"/>
      <c r="BB1157" s="9"/>
      <c r="BC1157" s="9"/>
      <c r="BD1157" s="9"/>
      <c r="BE1157" s="9"/>
      <c r="BF1157" s="9"/>
      <c r="BG1157" s="9"/>
      <c r="BH1157" s="9"/>
      <c r="BI1157" s="9"/>
      <c r="BJ1157" s="9"/>
      <c r="BK1157" s="9"/>
      <c r="BL1157" s="9"/>
      <c r="BM1157" s="9"/>
      <c r="BN1157" s="9"/>
      <c r="BO1157" s="9"/>
      <c r="BP1157" s="9"/>
      <c r="BQ1157" s="9"/>
      <c r="BR1157" s="9"/>
      <c r="BS1157" s="9"/>
      <c r="BT1157" s="9"/>
      <c r="BU1157" s="9"/>
      <c r="BV1157" s="9"/>
      <c r="BW1157" s="9"/>
      <c r="BX1157" s="9"/>
      <c r="BY1157" s="9"/>
      <c r="BZ1157" s="9"/>
      <c r="CA1157" s="9"/>
      <c r="CB1157" s="9"/>
      <c r="CC1157" s="9"/>
      <c r="CD1157" s="9"/>
      <c r="CE1157" s="9"/>
      <c r="CF1157" s="9"/>
      <c r="CG1157" s="9"/>
      <c r="CH1157" s="9"/>
    </row>
    <row r="1158" spans="1:86" x14ac:dyDescent="0.2">
      <c r="A1158" s="9"/>
      <c r="B1158" s="9"/>
      <c r="C1158" s="9"/>
      <c r="D1158" s="9"/>
      <c r="E1158" s="9"/>
      <c r="F1158" s="12"/>
      <c r="G1158" s="12"/>
      <c r="H1158" s="12"/>
      <c r="I1158" s="12"/>
      <c r="J1158" s="12"/>
      <c r="K1158" s="12"/>
      <c r="L1158" s="12"/>
      <c r="M1158" s="9"/>
      <c r="N1158" s="17"/>
      <c r="O1158" s="17"/>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9"/>
      <c r="BT1158" s="9"/>
      <c r="BU1158" s="9"/>
      <c r="BV1158" s="9"/>
      <c r="BW1158" s="9"/>
      <c r="BX1158" s="9"/>
      <c r="BY1158" s="9"/>
      <c r="BZ1158" s="9"/>
      <c r="CA1158" s="9"/>
      <c r="CB1158" s="9"/>
      <c r="CC1158" s="9"/>
      <c r="CD1158" s="9"/>
      <c r="CE1158" s="9"/>
      <c r="CF1158" s="9"/>
      <c r="CG1158" s="9"/>
      <c r="CH1158" s="9"/>
    </row>
    <row r="1159" spans="1:86" x14ac:dyDescent="0.2">
      <c r="A1159" s="9"/>
      <c r="B1159" s="9"/>
      <c r="C1159" s="9"/>
      <c r="D1159" s="9"/>
      <c r="E1159" s="9"/>
      <c r="F1159" s="12"/>
      <c r="G1159" s="12"/>
      <c r="H1159" s="12"/>
      <c r="I1159" s="12"/>
      <c r="J1159" s="12"/>
      <c r="K1159" s="12"/>
      <c r="L1159" s="12"/>
      <c r="M1159" s="9"/>
      <c r="N1159" s="17"/>
      <c r="O1159" s="17"/>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9"/>
      <c r="AX1159" s="9"/>
      <c r="AY1159" s="9"/>
      <c r="AZ1159" s="9"/>
      <c r="BA1159" s="9"/>
      <c r="BB1159" s="9"/>
      <c r="BC1159" s="9"/>
      <c r="BD1159" s="9"/>
      <c r="BE1159" s="9"/>
      <c r="BF1159" s="9"/>
      <c r="BG1159" s="9"/>
      <c r="BH1159" s="9"/>
      <c r="BI1159" s="9"/>
      <c r="BJ1159" s="9"/>
      <c r="BK1159" s="9"/>
      <c r="BL1159" s="9"/>
      <c r="BM1159" s="9"/>
      <c r="BN1159" s="9"/>
      <c r="BO1159" s="9"/>
      <c r="BP1159" s="9"/>
      <c r="BQ1159" s="9"/>
      <c r="BR1159" s="9"/>
      <c r="BS1159" s="9"/>
      <c r="BT1159" s="9"/>
      <c r="BU1159" s="9"/>
      <c r="BV1159" s="9"/>
      <c r="BW1159" s="9"/>
      <c r="BX1159" s="9"/>
      <c r="BY1159" s="9"/>
      <c r="BZ1159" s="9"/>
      <c r="CA1159" s="9"/>
      <c r="CB1159" s="9"/>
      <c r="CC1159" s="9"/>
      <c r="CD1159" s="9"/>
      <c r="CE1159" s="9"/>
      <c r="CF1159" s="9"/>
      <c r="CG1159" s="9"/>
      <c r="CH1159" s="9"/>
    </row>
    <row r="1160" spans="1:86" x14ac:dyDescent="0.2">
      <c r="A1160" s="9"/>
      <c r="B1160" s="9"/>
      <c r="C1160" s="9"/>
      <c r="D1160" s="9"/>
      <c r="E1160" s="9"/>
      <c r="F1160" s="12"/>
      <c r="G1160" s="12"/>
      <c r="H1160" s="12"/>
      <c r="I1160" s="12"/>
      <c r="J1160" s="12"/>
      <c r="K1160" s="12"/>
      <c r="L1160" s="12"/>
      <c r="M1160" s="9"/>
      <c r="N1160" s="17"/>
      <c r="O1160" s="17"/>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9"/>
      <c r="AX1160" s="9"/>
      <c r="AY1160" s="9"/>
      <c r="AZ1160" s="9"/>
      <c r="BA1160" s="9"/>
      <c r="BB1160" s="9"/>
      <c r="BC1160" s="9"/>
      <c r="BD1160" s="9"/>
      <c r="BE1160" s="9"/>
      <c r="BF1160" s="9"/>
      <c r="BG1160" s="9"/>
      <c r="BH1160" s="9"/>
      <c r="BI1160" s="9"/>
      <c r="BJ1160" s="9"/>
      <c r="BK1160" s="9"/>
      <c r="BL1160" s="9"/>
      <c r="BM1160" s="9"/>
      <c r="BN1160" s="9"/>
      <c r="BO1160" s="9"/>
      <c r="BP1160" s="9"/>
      <c r="BQ1160" s="9"/>
      <c r="BR1160" s="9"/>
      <c r="BS1160" s="9"/>
      <c r="BT1160" s="9"/>
      <c r="BU1160" s="9"/>
      <c r="BV1160" s="9"/>
      <c r="BW1160" s="9"/>
      <c r="BX1160" s="9"/>
      <c r="BY1160" s="9"/>
      <c r="BZ1160" s="9"/>
      <c r="CA1160" s="9"/>
      <c r="CB1160" s="9"/>
      <c r="CC1160" s="9"/>
      <c r="CD1160" s="9"/>
      <c r="CE1160" s="9"/>
      <c r="CF1160" s="9"/>
      <c r="CG1160" s="9"/>
      <c r="CH1160" s="9"/>
    </row>
    <row r="1161" spans="1:86" x14ac:dyDescent="0.2">
      <c r="A1161" s="9"/>
      <c r="B1161" s="9"/>
      <c r="C1161" s="9"/>
      <c r="D1161" s="9"/>
      <c r="E1161" s="9"/>
      <c r="F1161" s="12"/>
      <c r="G1161" s="12"/>
      <c r="H1161" s="12"/>
      <c r="I1161" s="12"/>
      <c r="J1161" s="12"/>
      <c r="K1161" s="12"/>
      <c r="L1161" s="12"/>
      <c r="M1161" s="9"/>
      <c r="N1161" s="17"/>
      <c r="O1161" s="17"/>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c r="BK1161" s="9"/>
      <c r="BL1161" s="9"/>
      <c r="BM1161" s="9"/>
      <c r="BN1161" s="9"/>
      <c r="BO1161" s="9"/>
      <c r="BP1161" s="9"/>
      <c r="BQ1161" s="9"/>
      <c r="BR1161" s="9"/>
      <c r="BS1161" s="9"/>
      <c r="BT1161" s="9"/>
      <c r="BU1161" s="9"/>
      <c r="BV1161" s="9"/>
      <c r="BW1161" s="9"/>
      <c r="BX1161" s="9"/>
      <c r="BY1161" s="9"/>
      <c r="BZ1161" s="9"/>
      <c r="CA1161" s="9"/>
      <c r="CB1161" s="9"/>
      <c r="CC1161" s="9"/>
      <c r="CD1161" s="9"/>
      <c r="CE1161" s="9"/>
      <c r="CF1161" s="9"/>
      <c r="CG1161" s="9"/>
      <c r="CH1161" s="9"/>
    </row>
    <row r="1162" spans="1:86" x14ac:dyDescent="0.2">
      <c r="A1162" s="9"/>
      <c r="B1162" s="9"/>
      <c r="C1162" s="9"/>
      <c r="D1162" s="9"/>
      <c r="E1162" s="9"/>
      <c r="F1162" s="12"/>
      <c r="G1162" s="12"/>
      <c r="H1162" s="12"/>
      <c r="I1162" s="12"/>
      <c r="J1162" s="12"/>
      <c r="K1162" s="12"/>
      <c r="L1162" s="12"/>
      <c r="M1162" s="9"/>
      <c r="N1162" s="17"/>
      <c r="O1162" s="17"/>
      <c r="P1162" s="9"/>
      <c r="Q1162" s="9"/>
      <c r="R1162" s="9"/>
      <c r="S1162" s="9"/>
      <c r="T1162" s="9"/>
      <c r="U1162" s="9"/>
      <c r="V1162" s="9"/>
      <c r="W1162" s="9"/>
      <c r="X1162" s="9"/>
      <c r="Y1162" s="9"/>
      <c r="Z1162" s="9"/>
      <c r="AA1162" s="9"/>
      <c r="AB1162" s="9"/>
      <c r="AC1162" s="9"/>
      <c r="AD1162" s="9"/>
      <c r="AE1162" s="9"/>
      <c r="AF1162" s="9"/>
      <c r="AG1162" s="9"/>
      <c r="AH1162" s="9"/>
      <c r="AI1162" s="9"/>
      <c r="AJ1162" s="9"/>
      <c r="AK1162" s="9"/>
      <c r="AL1162" s="9"/>
      <c r="AM1162" s="9"/>
      <c r="AN1162" s="9"/>
      <c r="AO1162" s="9"/>
      <c r="AP1162" s="9"/>
      <c r="AQ1162" s="9"/>
      <c r="AR1162" s="9"/>
      <c r="AS1162" s="9"/>
      <c r="AT1162" s="9"/>
      <c r="AU1162" s="9"/>
      <c r="AV1162" s="9"/>
      <c r="AW1162" s="9"/>
      <c r="AX1162" s="9"/>
      <c r="AY1162" s="9"/>
      <c r="AZ1162" s="9"/>
      <c r="BA1162" s="9"/>
      <c r="BB1162" s="9"/>
      <c r="BC1162" s="9"/>
      <c r="BD1162" s="9"/>
      <c r="BE1162" s="9"/>
      <c r="BF1162" s="9"/>
      <c r="BG1162" s="9"/>
      <c r="BH1162" s="9"/>
      <c r="BI1162" s="9"/>
      <c r="BJ1162" s="9"/>
      <c r="BK1162" s="9"/>
      <c r="BL1162" s="9"/>
      <c r="BM1162" s="9"/>
      <c r="BN1162" s="9"/>
      <c r="BO1162" s="9"/>
      <c r="BP1162" s="9"/>
      <c r="BQ1162" s="9"/>
      <c r="BR1162" s="9"/>
      <c r="BS1162" s="9"/>
      <c r="BT1162" s="9"/>
      <c r="BU1162" s="9"/>
      <c r="BV1162" s="9"/>
      <c r="BW1162" s="9"/>
      <c r="BX1162" s="9"/>
      <c r="BY1162" s="9"/>
      <c r="BZ1162" s="9"/>
      <c r="CA1162" s="9"/>
      <c r="CB1162" s="9"/>
      <c r="CC1162" s="9"/>
      <c r="CD1162" s="9"/>
      <c r="CE1162" s="9"/>
      <c r="CF1162" s="9"/>
      <c r="CG1162" s="9"/>
      <c r="CH1162" s="9"/>
    </row>
    <row r="1163" spans="1:86" x14ac:dyDescent="0.2">
      <c r="A1163" s="9"/>
      <c r="B1163" s="9"/>
      <c r="C1163" s="9"/>
      <c r="D1163" s="9"/>
      <c r="E1163" s="9"/>
      <c r="F1163" s="12"/>
      <c r="G1163" s="12"/>
      <c r="H1163" s="12"/>
      <c r="I1163" s="12"/>
      <c r="J1163" s="12"/>
      <c r="K1163" s="12"/>
      <c r="L1163" s="12"/>
      <c r="M1163" s="9"/>
      <c r="N1163" s="17"/>
      <c r="O1163" s="17"/>
      <c r="P1163" s="9"/>
      <c r="Q1163" s="9"/>
      <c r="R1163" s="9"/>
      <c r="S1163" s="9"/>
      <c r="T1163" s="9"/>
      <c r="U1163" s="9"/>
      <c r="V1163" s="9"/>
      <c r="W1163" s="9"/>
      <c r="X1163" s="9"/>
      <c r="Y1163" s="9"/>
      <c r="Z1163" s="9"/>
      <c r="AA1163" s="9"/>
      <c r="AB1163" s="9"/>
      <c r="AC1163" s="9"/>
      <c r="AD1163" s="9"/>
      <c r="AE1163" s="9"/>
      <c r="AF1163" s="9"/>
      <c r="AG1163" s="9"/>
      <c r="AH1163" s="9"/>
      <c r="AI1163" s="9"/>
      <c r="AJ1163" s="9"/>
      <c r="AK1163" s="9"/>
      <c r="AL1163" s="9"/>
      <c r="AM1163" s="9"/>
      <c r="AN1163" s="9"/>
      <c r="AO1163" s="9"/>
      <c r="AP1163" s="9"/>
      <c r="AQ1163" s="9"/>
      <c r="AR1163" s="9"/>
      <c r="AS1163" s="9"/>
      <c r="AT1163" s="9"/>
      <c r="AU1163" s="9"/>
      <c r="AV1163" s="9"/>
      <c r="AW1163" s="9"/>
      <c r="AX1163" s="9"/>
      <c r="AY1163" s="9"/>
      <c r="AZ1163" s="9"/>
      <c r="BA1163" s="9"/>
      <c r="BB1163" s="9"/>
      <c r="BC1163" s="9"/>
      <c r="BD1163" s="9"/>
      <c r="BE1163" s="9"/>
      <c r="BF1163" s="9"/>
      <c r="BG1163" s="9"/>
      <c r="BH1163" s="9"/>
      <c r="BI1163" s="9"/>
      <c r="BJ1163" s="9"/>
      <c r="BK1163" s="9"/>
      <c r="BL1163" s="9"/>
      <c r="BM1163" s="9"/>
      <c r="BN1163" s="9"/>
      <c r="BO1163" s="9"/>
      <c r="BP1163" s="9"/>
      <c r="BQ1163" s="9"/>
      <c r="BR1163" s="9"/>
      <c r="BS1163" s="9"/>
      <c r="BT1163" s="9"/>
      <c r="BU1163" s="9"/>
      <c r="BV1163" s="9"/>
      <c r="BW1163" s="9"/>
      <c r="BX1163" s="9"/>
      <c r="BY1163" s="9"/>
      <c r="BZ1163" s="9"/>
      <c r="CA1163" s="9"/>
      <c r="CB1163" s="9"/>
      <c r="CC1163" s="9"/>
      <c r="CD1163" s="9"/>
      <c r="CE1163" s="9"/>
      <c r="CF1163" s="9"/>
      <c r="CG1163" s="9"/>
      <c r="CH1163" s="9"/>
    </row>
    <row r="1164" spans="1:86" x14ac:dyDescent="0.2">
      <c r="A1164" s="9"/>
      <c r="B1164" s="9"/>
      <c r="C1164" s="9"/>
      <c r="D1164" s="9"/>
      <c r="E1164" s="9"/>
      <c r="F1164" s="12"/>
      <c r="G1164" s="12"/>
      <c r="H1164" s="12"/>
      <c r="I1164" s="12"/>
      <c r="J1164" s="12"/>
      <c r="K1164" s="12"/>
      <c r="L1164" s="12"/>
      <c r="M1164" s="9"/>
      <c r="N1164" s="17"/>
      <c r="O1164" s="17"/>
      <c r="P1164" s="9"/>
      <c r="Q1164" s="9"/>
      <c r="R1164" s="9"/>
      <c r="S1164" s="9"/>
      <c r="T1164" s="9"/>
      <c r="U1164" s="9"/>
      <c r="V1164" s="9"/>
      <c r="W1164" s="9"/>
      <c r="X1164" s="9"/>
      <c r="Y1164" s="9"/>
      <c r="Z1164" s="9"/>
      <c r="AA1164" s="9"/>
      <c r="AB1164" s="9"/>
      <c r="AC1164" s="9"/>
      <c r="AD1164" s="9"/>
      <c r="AE1164" s="9"/>
      <c r="AF1164" s="9"/>
      <c r="AG1164" s="9"/>
      <c r="AH1164" s="9"/>
      <c r="AI1164" s="9"/>
      <c r="AJ1164" s="9"/>
      <c r="AK1164" s="9"/>
      <c r="AL1164" s="9"/>
      <c r="AM1164" s="9"/>
      <c r="AN1164" s="9"/>
      <c r="AO1164" s="9"/>
      <c r="AP1164" s="9"/>
      <c r="AQ1164" s="9"/>
      <c r="AR1164" s="9"/>
      <c r="AS1164" s="9"/>
      <c r="AT1164" s="9"/>
      <c r="AU1164" s="9"/>
      <c r="AV1164" s="9"/>
      <c r="AW1164" s="9"/>
      <c r="AX1164" s="9"/>
      <c r="AY1164" s="9"/>
      <c r="AZ1164" s="9"/>
      <c r="BA1164" s="9"/>
      <c r="BB1164" s="9"/>
      <c r="BC1164" s="9"/>
      <c r="BD1164" s="9"/>
      <c r="BE1164" s="9"/>
      <c r="BF1164" s="9"/>
      <c r="BG1164" s="9"/>
      <c r="BH1164" s="9"/>
      <c r="BI1164" s="9"/>
      <c r="BJ1164" s="9"/>
      <c r="BK1164" s="9"/>
      <c r="BL1164" s="9"/>
      <c r="BM1164" s="9"/>
      <c r="BN1164" s="9"/>
      <c r="BO1164" s="9"/>
      <c r="BP1164" s="9"/>
      <c r="BQ1164" s="9"/>
      <c r="BR1164" s="9"/>
      <c r="BS1164" s="9"/>
      <c r="BT1164" s="9"/>
      <c r="BU1164" s="9"/>
      <c r="BV1164" s="9"/>
      <c r="BW1164" s="9"/>
      <c r="BX1164" s="9"/>
      <c r="BY1164" s="9"/>
      <c r="BZ1164" s="9"/>
      <c r="CA1164" s="9"/>
      <c r="CB1164" s="9"/>
      <c r="CC1164" s="9"/>
      <c r="CD1164" s="9"/>
      <c r="CE1164" s="9"/>
      <c r="CF1164" s="9"/>
      <c r="CG1164" s="9"/>
      <c r="CH1164" s="9"/>
    </row>
    <row r="1165" spans="1:86" x14ac:dyDescent="0.2">
      <c r="A1165" s="9"/>
      <c r="B1165" s="9"/>
      <c r="C1165" s="9"/>
      <c r="D1165" s="9"/>
      <c r="E1165" s="9"/>
      <c r="F1165" s="12"/>
      <c r="G1165" s="12"/>
      <c r="H1165" s="12"/>
      <c r="I1165" s="12"/>
      <c r="J1165" s="12"/>
      <c r="K1165" s="12"/>
      <c r="L1165" s="12"/>
      <c r="M1165" s="9"/>
      <c r="N1165" s="17"/>
      <c r="O1165" s="17"/>
      <c r="P1165" s="9"/>
      <c r="Q1165" s="9"/>
      <c r="R1165" s="9"/>
      <c r="S1165" s="9"/>
      <c r="T1165" s="9"/>
      <c r="U1165" s="9"/>
      <c r="V1165" s="9"/>
      <c r="W1165" s="9"/>
      <c r="X1165" s="9"/>
      <c r="Y1165" s="9"/>
      <c r="Z1165" s="9"/>
      <c r="AA1165" s="9"/>
      <c r="AB1165" s="9"/>
      <c r="AC1165" s="9"/>
      <c r="AD1165" s="9"/>
      <c r="AE1165" s="9"/>
      <c r="AF1165" s="9"/>
      <c r="AG1165" s="9"/>
      <c r="AH1165" s="9"/>
      <c r="AI1165" s="9"/>
      <c r="AJ1165" s="9"/>
      <c r="AK1165" s="9"/>
      <c r="AL1165" s="9"/>
      <c r="AM1165" s="9"/>
      <c r="AN1165" s="9"/>
      <c r="AO1165" s="9"/>
      <c r="AP1165" s="9"/>
      <c r="AQ1165" s="9"/>
      <c r="AR1165" s="9"/>
      <c r="AS1165" s="9"/>
      <c r="AT1165" s="9"/>
      <c r="AU1165" s="9"/>
      <c r="AV1165" s="9"/>
      <c r="AW1165" s="9"/>
      <c r="AX1165" s="9"/>
      <c r="AY1165" s="9"/>
      <c r="AZ1165" s="9"/>
      <c r="BA1165" s="9"/>
      <c r="BB1165" s="9"/>
      <c r="BC1165" s="9"/>
      <c r="BD1165" s="9"/>
      <c r="BE1165" s="9"/>
      <c r="BF1165" s="9"/>
      <c r="BG1165" s="9"/>
      <c r="BH1165" s="9"/>
      <c r="BI1165" s="9"/>
      <c r="BJ1165" s="9"/>
      <c r="BK1165" s="9"/>
      <c r="BL1165" s="9"/>
      <c r="BM1165" s="9"/>
      <c r="BN1165" s="9"/>
      <c r="BO1165" s="9"/>
      <c r="BP1165" s="9"/>
      <c r="BQ1165" s="9"/>
      <c r="BR1165" s="9"/>
      <c r="BS1165" s="9"/>
      <c r="BT1165" s="9"/>
      <c r="BU1165" s="9"/>
      <c r="BV1165" s="9"/>
      <c r="BW1165" s="9"/>
      <c r="BX1165" s="9"/>
      <c r="BY1165" s="9"/>
      <c r="BZ1165" s="9"/>
      <c r="CA1165" s="9"/>
      <c r="CB1165" s="9"/>
      <c r="CC1165" s="9"/>
      <c r="CD1165" s="9"/>
      <c r="CE1165" s="9"/>
      <c r="CF1165" s="9"/>
      <c r="CG1165" s="9"/>
      <c r="CH1165" s="9"/>
    </row>
    <row r="1166" spans="1:86" x14ac:dyDescent="0.2">
      <c r="A1166" s="9"/>
      <c r="B1166" s="9"/>
      <c r="C1166" s="9"/>
      <c r="D1166" s="9"/>
      <c r="E1166" s="9"/>
      <c r="F1166" s="12"/>
      <c r="G1166" s="12"/>
      <c r="H1166" s="12"/>
      <c r="I1166" s="12"/>
      <c r="J1166" s="12"/>
      <c r="K1166" s="12"/>
      <c r="L1166" s="12"/>
      <c r="M1166" s="9"/>
      <c r="N1166" s="17"/>
      <c r="O1166" s="17"/>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9"/>
      <c r="BT1166" s="9"/>
      <c r="BU1166" s="9"/>
      <c r="BV1166" s="9"/>
      <c r="BW1166" s="9"/>
      <c r="BX1166" s="9"/>
      <c r="BY1166" s="9"/>
      <c r="BZ1166" s="9"/>
      <c r="CA1166" s="9"/>
      <c r="CB1166" s="9"/>
      <c r="CC1166" s="9"/>
      <c r="CD1166" s="9"/>
      <c r="CE1166" s="9"/>
      <c r="CF1166" s="9"/>
      <c r="CG1166" s="9"/>
      <c r="CH1166" s="9"/>
    </row>
    <row r="1167" spans="1:86" x14ac:dyDescent="0.2">
      <c r="A1167" s="9"/>
      <c r="B1167" s="9"/>
      <c r="C1167" s="9"/>
      <c r="D1167" s="9"/>
      <c r="E1167" s="9"/>
      <c r="F1167" s="12"/>
      <c r="G1167" s="12"/>
      <c r="H1167" s="12"/>
      <c r="I1167" s="12"/>
      <c r="J1167" s="12"/>
      <c r="K1167" s="12"/>
      <c r="L1167" s="12"/>
      <c r="M1167" s="9"/>
      <c r="N1167" s="17"/>
      <c r="O1167" s="17"/>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9"/>
      <c r="AP1167" s="9"/>
      <c r="AQ1167" s="9"/>
      <c r="AR1167" s="9"/>
      <c r="AS1167" s="9"/>
      <c r="AT1167" s="9"/>
      <c r="AU1167" s="9"/>
      <c r="AV1167" s="9"/>
      <c r="AW1167" s="9"/>
      <c r="AX1167" s="9"/>
      <c r="AY1167" s="9"/>
      <c r="AZ1167" s="9"/>
      <c r="BA1167" s="9"/>
      <c r="BB1167" s="9"/>
      <c r="BC1167" s="9"/>
      <c r="BD1167" s="9"/>
      <c r="BE1167" s="9"/>
      <c r="BF1167" s="9"/>
      <c r="BG1167" s="9"/>
      <c r="BH1167" s="9"/>
      <c r="BI1167" s="9"/>
      <c r="BJ1167" s="9"/>
      <c r="BK1167" s="9"/>
      <c r="BL1167" s="9"/>
      <c r="BM1167" s="9"/>
      <c r="BN1167" s="9"/>
      <c r="BO1167" s="9"/>
      <c r="BP1167" s="9"/>
      <c r="BQ1167" s="9"/>
      <c r="BR1167" s="9"/>
      <c r="BS1167" s="9"/>
      <c r="BT1167" s="9"/>
      <c r="BU1167" s="9"/>
      <c r="BV1167" s="9"/>
      <c r="BW1167" s="9"/>
      <c r="BX1167" s="9"/>
      <c r="BY1167" s="9"/>
      <c r="BZ1167" s="9"/>
      <c r="CA1167" s="9"/>
      <c r="CB1167" s="9"/>
      <c r="CC1167" s="9"/>
      <c r="CD1167" s="9"/>
      <c r="CE1167" s="9"/>
      <c r="CF1167" s="9"/>
      <c r="CG1167" s="9"/>
      <c r="CH1167" s="9"/>
    </row>
    <row r="1168" spans="1:86" x14ac:dyDescent="0.2">
      <c r="A1168" s="9"/>
      <c r="B1168" s="9"/>
      <c r="C1168" s="9"/>
      <c r="D1168" s="9"/>
      <c r="E1168" s="9"/>
      <c r="F1168" s="12"/>
      <c r="G1168" s="12"/>
      <c r="H1168" s="12"/>
      <c r="I1168" s="12"/>
      <c r="J1168" s="12"/>
      <c r="K1168" s="12"/>
      <c r="L1168" s="12"/>
      <c r="M1168" s="9"/>
      <c r="N1168" s="17"/>
      <c r="O1168" s="17"/>
      <c r="P1168" s="9"/>
      <c r="Q1168" s="9"/>
      <c r="R1168" s="9"/>
      <c r="S1168" s="9"/>
      <c r="T1168" s="9"/>
      <c r="U1168" s="9"/>
      <c r="V1168" s="9"/>
      <c r="W1168" s="9"/>
      <c r="X1168" s="9"/>
      <c r="Y1168" s="9"/>
      <c r="Z1168" s="9"/>
      <c r="AA1168" s="9"/>
      <c r="AB1168" s="9"/>
      <c r="AC1168" s="9"/>
      <c r="AD1168" s="9"/>
      <c r="AE1168" s="9"/>
      <c r="AF1168" s="9"/>
      <c r="AG1168" s="9"/>
      <c r="AH1168" s="9"/>
      <c r="AI1168" s="9"/>
      <c r="AJ1168" s="9"/>
      <c r="AK1168" s="9"/>
      <c r="AL1168" s="9"/>
      <c r="AM1168" s="9"/>
      <c r="AN1168" s="9"/>
      <c r="AO1168" s="9"/>
      <c r="AP1168" s="9"/>
      <c r="AQ1168" s="9"/>
      <c r="AR1168" s="9"/>
      <c r="AS1168" s="9"/>
      <c r="AT1168" s="9"/>
      <c r="AU1168" s="9"/>
      <c r="AV1168" s="9"/>
      <c r="AW1168" s="9"/>
      <c r="AX1168" s="9"/>
      <c r="AY1168" s="9"/>
      <c r="AZ1168" s="9"/>
      <c r="BA1168" s="9"/>
      <c r="BB1168" s="9"/>
      <c r="BC1168" s="9"/>
      <c r="BD1168" s="9"/>
      <c r="BE1168" s="9"/>
      <c r="BF1168" s="9"/>
      <c r="BG1168" s="9"/>
      <c r="BH1168" s="9"/>
      <c r="BI1168" s="9"/>
      <c r="BJ1168" s="9"/>
      <c r="BK1168" s="9"/>
      <c r="BL1168" s="9"/>
      <c r="BM1168" s="9"/>
      <c r="BN1168" s="9"/>
      <c r="BO1168" s="9"/>
      <c r="BP1168" s="9"/>
      <c r="BQ1168" s="9"/>
      <c r="BR1168" s="9"/>
      <c r="BS1168" s="9"/>
      <c r="BT1168" s="9"/>
      <c r="BU1168" s="9"/>
      <c r="BV1168" s="9"/>
      <c r="BW1168" s="9"/>
      <c r="BX1168" s="9"/>
      <c r="BY1168" s="9"/>
      <c r="BZ1168" s="9"/>
      <c r="CA1168" s="9"/>
      <c r="CB1168" s="9"/>
      <c r="CC1168" s="9"/>
      <c r="CD1168" s="9"/>
      <c r="CE1168" s="9"/>
      <c r="CF1168" s="9"/>
      <c r="CG1168" s="9"/>
      <c r="CH1168" s="9"/>
    </row>
    <row r="1169" spans="1:86" x14ac:dyDescent="0.2">
      <c r="A1169" s="9"/>
      <c r="B1169" s="9"/>
      <c r="C1169" s="9"/>
      <c r="D1169" s="9"/>
      <c r="E1169" s="9"/>
      <c r="F1169" s="12"/>
      <c r="G1169" s="12"/>
      <c r="H1169" s="12"/>
      <c r="I1169" s="12"/>
      <c r="J1169" s="12"/>
      <c r="K1169" s="12"/>
      <c r="L1169" s="12"/>
      <c r="M1169" s="9"/>
      <c r="N1169" s="17"/>
      <c r="O1169" s="17"/>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9"/>
      <c r="AP1169" s="9"/>
      <c r="AQ1169" s="9"/>
      <c r="AR1169" s="9"/>
      <c r="AS1169" s="9"/>
      <c r="AT1169" s="9"/>
      <c r="AU1169" s="9"/>
      <c r="AV1169" s="9"/>
      <c r="AW1169" s="9"/>
      <c r="AX1169" s="9"/>
      <c r="AY1169" s="9"/>
      <c r="AZ1169" s="9"/>
      <c r="BA1169" s="9"/>
      <c r="BB1169" s="9"/>
      <c r="BC1169" s="9"/>
      <c r="BD1169" s="9"/>
      <c r="BE1169" s="9"/>
      <c r="BF1169" s="9"/>
      <c r="BG1169" s="9"/>
      <c r="BH1169" s="9"/>
      <c r="BI1169" s="9"/>
      <c r="BJ1169" s="9"/>
      <c r="BK1169" s="9"/>
      <c r="BL1169" s="9"/>
      <c r="BM1169" s="9"/>
      <c r="BN1169" s="9"/>
      <c r="BO1169" s="9"/>
      <c r="BP1169" s="9"/>
      <c r="BQ1169" s="9"/>
      <c r="BR1169" s="9"/>
      <c r="BS1169" s="9"/>
      <c r="BT1169" s="9"/>
      <c r="BU1169" s="9"/>
      <c r="BV1169" s="9"/>
      <c r="BW1169" s="9"/>
      <c r="BX1169" s="9"/>
      <c r="BY1169" s="9"/>
      <c r="BZ1169" s="9"/>
      <c r="CA1169" s="9"/>
      <c r="CB1169" s="9"/>
      <c r="CC1169" s="9"/>
      <c r="CD1169" s="9"/>
      <c r="CE1169" s="9"/>
      <c r="CF1169" s="9"/>
      <c r="CG1169" s="9"/>
      <c r="CH1169" s="9"/>
    </row>
    <row r="1170" spans="1:86" x14ac:dyDescent="0.2">
      <c r="A1170" s="9"/>
      <c r="B1170" s="9"/>
      <c r="C1170" s="9"/>
      <c r="D1170" s="9"/>
      <c r="E1170" s="9"/>
      <c r="F1170" s="12"/>
      <c r="G1170" s="12"/>
      <c r="H1170" s="12"/>
      <c r="I1170" s="12"/>
      <c r="J1170" s="12"/>
      <c r="K1170" s="12"/>
      <c r="L1170" s="12"/>
      <c r="M1170" s="9"/>
      <c r="N1170" s="17"/>
      <c r="O1170" s="17"/>
      <c r="P1170" s="9"/>
      <c r="Q1170" s="9"/>
      <c r="R1170" s="9"/>
      <c r="S1170" s="9"/>
      <c r="T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c r="AS1170" s="9"/>
      <c r="AT1170" s="9"/>
      <c r="AU1170" s="9"/>
      <c r="AV1170" s="9"/>
      <c r="AW1170" s="9"/>
      <c r="AX1170" s="9"/>
      <c r="AY1170" s="9"/>
      <c r="AZ1170" s="9"/>
      <c r="BA1170" s="9"/>
      <c r="BB1170" s="9"/>
      <c r="BC1170" s="9"/>
      <c r="BD1170" s="9"/>
      <c r="BE1170" s="9"/>
      <c r="BF1170" s="9"/>
      <c r="BG1170" s="9"/>
      <c r="BH1170" s="9"/>
      <c r="BI1170" s="9"/>
      <c r="BJ1170" s="9"/>
      <c r="BK1170" s="9"/>
      <c r="BL1170" s="9"/>
      <c r="BM1170" s="9"/>
      <c r="BN1170" s="9"/>
      <c r="BO1170" s="9"/>
      <c r="BP1170" s="9"/>
      <c r="BQ1170" s="9"/>
      <c r="BR1170" s="9"/>
      <c r="BS1170" s="9"/>
      <c r="BT1170" s="9"/>
      <c r="BU1170" s="9"/>
      <c r="BV1170" s="9"/>
      <c r="BW1170" s="9"/>
      <c r="BX1170" s="9"/>
      <c r="BY1170" s="9"/>
      <c r="BZ1170" s="9"/>
      <c r="CA1170" s="9"/>
      <c r="CB1170" s="9"/>
      <c r="CC1170" s="9"/>
      <c r="CD1170" s="9"/>
      <c r="CE1170" s="9"/>
      <c r="CF1170" s="9"/>
      <c r="CG1170" s="9"/>
      <c r="CH1170" s="9"/>
    </row>
    <row r="1171" spans="1:86" x14ac:dyDescent="0.2">
      <c r="A1171" s="9"/>
      <c r="B1171" s="9"/>
      <c r="C1171" s="9"/>
      <c r="D1171" s="9"/>
      <c r="E1171" s="9"/>
      <c r="F1171" s="12"/>
      <c r="G1171" s="12"/>
      <c r="H1171" s="12"/>
      <c r="I1171" s="12"/>
      <c r="J1171" s="12"/>
      <c r="K1171" s="12"/>
      <c r="L1171" s="12"/>
      <c r="M1171" s="9"/>
      <c r="N1171" s="17"/>
      <c r="O1171" s="17"/>
      <c r="P1171" s="9"/>
      <c r="Q1171" s="9"/>
      <c r="R1171" s="9"/>
      <c r="S1171" s="9"/>
      <c r="T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c r="AS1171" s="9"/>
      <c r="AT1171" s="9"/>
      <c r="AU1171" s="9"/>
      <c r="AV1171" s="9"/>
      <c r="AW1171" s="9"/>
      <c r="AX1171" s="9"/>
      <c r="AY1171" s="9"/>
      <c r="AZ1171" s="9"/>
      <c r="BA1171" s="9"/>
      <c r="BB1171" s="9"/>
      <c r="BC1171" s="9"/>
      <c r="BD1171" s="9"/>
      <c r="BE1171" s="9"/>
      <c r="BF1171" s="9"/>
      <c r="BG1171" s="9"/>
      <c r="BH1171" s="9"/>
      <c r="BI1171" s="9"/>
      <c r="BJ1171" s="9"/>
      <c r="BK1171" s="9"/>
      <c r="BL1171" s="9"/>
      <c r="BM1171" s="9"/>
      <c r="BN1171" s="9"/>
      <c r="BO1171" s="9"/>
      <c r="BP1171" s="9"/>
      <c r="BQ1171" s="9"/>
      <c r="BR1171" s="9"/>
      <c r="BS1171" s="9"/>
      <c r="BT1171" s="9"/>
      <c r="BU1171" s="9"/>
      <c r="BV1171" s="9"/>
      <c r="BW1171" s="9"/>
      <c r="BX1171" s="9"/>
      <c r="BY1171" s="9"/>
      <c r="BZ1171" s="9"/>
      <c r="CA1171" s="9"/>
      <c r="CB1171" s="9"/>
      <c r="CC1171" s="9"/>
      <c r="CD1171" s="9"/>
      <c r="CE1171" s="9"/>
      <c r="CF1171" s="9"/>
      <c r="CG1171" s="9"/>
      <c r="CH1171" s="9"/>
    </row>
    <row r="1172" spans="1:86" x14ac:dyDescent="0.2">
      <c r="A1172" s="9"/>
      <c r="B1172" s="9"/>
      <c r="C1172" s="9"/>
      <c r="D1172" s="9"/>
      <c r="E1172" s="9"/>
      <c r="F1172" s="12"/>
      <c r="G1172" s="12"/>
      <c r="H1172" s="12"/>
      <c r="I1172" s="12"/>
      <c r="J1172" s="12"/>
      <c r="K1172" s="12"/>
      <c r="L1172" s="12"/>
      <c r="M1172" s="9"/>
      <c r="N1172" s="17"/>
      <c r="O1172" s="17"/>
      <c r="P1172" s="9"/>
      <c r="Q1172" s="9"/>
      <c r="R1172" s="9"/>
      <c r="S1172" s="9"/>
      <c r="T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c r="AS1172" s="9"/>
      <c r="AT1172" s="9"/>
      <c r="AU1172" s="9"/>
      <c r="AV1172" s="9"/>
      <c r="AW1172" s="9"/>
      <c r="AX1172" s="9"/>
      <c r="AY1172" s="9"/>
      <c r="AZ1172" s="9"/>
      <c r="BA1172" s="9"/>
      <c r="BB1172" s="9"/>
      <c r="BC1172" s="9"/>
      <c r="BD1172" s="9"/>
      <c r="BE1172" s="9"/>
      <c r="BF1172" s="9"/>
      <c r="BG1172" s="9"/>
      <c r="BH1172" s="9"/>
      <c r="BI1172" s="9"/>
      <c r="BJ1172" s="9"/>
      <c r="BK1172" s="9"/>
      <c r="BL1172" s="9"/>
      <c r="BM1172" s="9"/>
      <c r="BN1172" s="9"/>
      <c r="BO1172" s="9"/>
      <c r="BP1172" s="9"/>
      <c r="BQ1172" s="9"/>
      <c r="BR1172" s="9"/>
      <c r="BS1172" s="9"/>
      <c r="BT1172" s="9"/>
      <c r="BU1172" s="9"/>
      <c r="BV1172" s="9"/>
      <c r="BW1172" s="9"/>
      <c r="BX1172" s="9"/>
      <c r="BY1172" s="9"/>
      <c r="BZ1172" s="9"/>
      <c r="CA1172" s="9"/>
      <c r="CB1172" s="9"/>
      <c r="CC1172" s="9"/>
      <c r="CD1172" s="9"/>
      <c r="CE1172" s="9"/>
      <c r="CF1172" s="9"/>
      <c r="CG1172" s="9"/>
      <c r="CH1172" s="9"/>
    </row>
    <row r="1173" spans="1:86" x14ac:dyDescent="0.2">
      <c r="A1173" s="9"/>
      <c r="B1173" s="9"/>
      <c r="C1173" s="9"/>
      <c r="D1173" s="9"/>
      <c r="E1173" s="9"/>
      <c r="F1173" s="12"/>
      <c r="G1173" s="12"/>
      <c r="H1173" s="12"/>
      <c r="I1173" s="12"/>
      <c r="J1173" s="12"/>
      <c r="K1173" s="12"/>
      <c r="L1173" s="12"/>
      <c r="M1173" s="9"/>
      <c r="N1173" s="17"/>
      <c r="O1173" s="17"/>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c r="AV1173" s="9"/>
      <c r="AW1173" s="9"/>
      <c r="AX1173" s="9"/>
      <c r="AY1173" s="9"/>
      <c r="AZ1173" s="9"/>
      <c r="BA1173" s="9"/>
      <c r="BB1173" s="9"/>
      <c r="BC1173" s="9"/>
      <c r="BD1173" s="9"/>
      <c r="BE1173" s="9"/>
      <c r="BF1173" s="9"/>
      <c r="BG1173" s="9"/>
      <c r="BH1173" s="9"/>
      <c r="BI1173" s="9"/>
      <c r="BJ1173" s="9"/>
      <c r="BK1173" s="9"/>
      <c r="BL1173" s="9"/>
      <c r="BM1173" s="9"/>
      <c r="BN1173" s="9"/>
      <c r="BO1173" s="9"/>
      <c r="BP1173" s="9"/>
      <c r="BQ1173" s="9"/>
      <c r="BR1173" s="9"/>
      <c r="BS1173" s="9"/>
      <c r="BT1173" s="9"/>
      <c r="BU1173" s="9"/>
      <c r="BV1173" s="9"/>
      <c r="BW1173" s="9"/>
      <c r="BX1173" s="9"/>
      <c r="BY1173" s="9"/>
      <c r="BZ1173" s="9"/>
      <c r="CA1173" s="9"/>
      <c r="CB1173" s="9"/>
      <c r="CC1173" s="9"/>
      <c r="CD1173" s="9"/>
      <c r="CE1173" s="9"/>
      <c r="CF1173" s="9"/>
      <c r="CG1173" s="9"/>
      <c r="CH1173" s="9"/>
    </row>
    <row r="1174" spans="1:86" x14ac:dyDescent="0.2">
      <c r="A1174" s="9"/>
      <c r="B1174" s="9"/>
      <c r="C1174" s="9"/>
      <c r="D1174" s="9"/>
      <c r="E1174" s="9"/>
      <c r="F1174" s="12"/>
      <c r="G1174" s="12"/>
      <c r="H1174" s="12"/>
      <c r="I1174" s="12"/>
      <c r="J1174" s="12"/>
      <c r="K1174" s="12"/>
      <c r="L1174" s="12"/>
      <c r="M1174" s="9"/>
      <c r="N1174" s="17"/>
      <c r="O1174" s="17"/>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9"/>
      <c r="BT1174" s="9"/>
      <c r="BU1174" s="9"/>
      <c r="BV1174" s="9"/>
      <c r="BW1174" s="9"/>
      <c r="BX1174" s="9"/>
      <c r="BY1174" s="9"/>
      <c r="BZ1174" s="9"/>
      <c r="CA1174" s="9"/>
      <c r="CB1174" s="9"/>
      <c r="CC1174" s="9"/>
      <c r="CD1174" s="9"/>
      <c r="CE1174" s="9"/>
      <c r="CF1174" s="9"/>
      <c r="CG1174" s="9"/>
      <c r="CH1174" s="9"/>
    </row>
    <row r="1175" spans="1:86" x14ac:dyDescent="0.2">
      <c r="A1175" s="9"/>
      <c r="B1175" s="9"/>
      <c r="C1175" s="9"/>
      <c r="D1175" s="9"/>
      <c r="E1175" s="9"/>
      <c r="F1175" s="12"/>
      <c r="G1175" s="12"/>
      <c r="H1175" s="12"/>
      <c r="I1175" s="12"/>
      <c r="J1175" s="12"/>
      <c r="K1175" s="12"/>
      <c r="L1175" s="12"/>
      <c r="M1175" s="9"/>
      <c r="N1175" s="17"/>
      <c r="O1175" s="17"/>
      <c r="P1175" s="9"/>
      <c r="Q1175" s="9"/>
      <c r="R1175" s="9"/>
      <c r="S1175" s="9"/>
      <c r="T1175" s="9"/>
      <c r="U1175" s="9"/>
      <c r="V1175" s="9"/>
      <c r="W1175" s="9"/>
      <c r="X1175" s="9"/>
      <c r="Y1175" s="9"/>
      <c r="Z1175" s="9"/>
      <c r="AA1175" s="9"/>
      <c r="AB1175" s="9"/>
      <c r="AC1175" s="9"/>
      <c r="AD1175" s="9"/>
      <c r="AE1175" s="9"/>
      <c r="AF1175" s="9"/>
      <c r="AG1175" s="9"/>
      <c r="AH1175" s="9"/>
      <c r="AI1175" s="9"/>
      <c r="AJ1175" s="9"/>
      <c r="AK1175" s="9"/>
      <c r="AL1175" s="9"/>
      <c r="AM1175" s="9"/>
      <c r="AN1175" s="9"/>
      <c r="AO1175" s="9"/>
      <c r="AP1175" s="9"/>
      <c r="AQ1175" s="9"/>
      <c r="AR1175" s="9"/>
      <c r="AS1175" s="9"/>
      <c r="AT1175" s="9"/>
      <c r="AU1175" s="9"/>
      <c r="AV1175" s="9"/>
      <c r="AW1175" s="9"/>
      <c r="AX1175" s="9"/>
      <c r="AY1175" s="9"/>
      <c r="AZ1175" s="9"/>
      <c r="BA1175" s="9"/>
      <c r="BB1175" s="9"/>
      <c r="BC1175" s="9"/>
      <c r="BD1175" s="9"/>
      <c r="BE1175" s="9"/>
      <c r="BF1175" s="9"/>
      <c r="BG1175" s="9"/>
      <c r="BH1175" s="9"/>
      <c r="BI1175" s="9"/>
      <c r="BJ1175" s="9"/>
      <c r="BK1175" s="9"/>
      <c r="BL1175" s="9"/>
      <c r="BM1175" s="9"/>
      <c r="BN1175" s="9"/>
      <c r="BO1175" s="9"/>
      <c r="BP1175" s="9"/>
      <c r="BQ1175" s="9"/>
      <c r="BR1175" s="9"/>
      <c r="BS1175" s="9"/>
      <c r="BT1175" s="9"/>
      <c r="BU1175" s="9"/>
      <c r="BV1175" s="9"/>
      <c r="BW1175" s="9"/>
      <c r="BX1175" s="9"/>
      <c r="BY1175" s="9"/>
      <c r="BZ1175" s="9"/>
      <c r="CA1175" s="9"/>
      <c r="CB1175" s="9"/>
      <c r="CC1175" s="9"/>
      <c r="CD1175" s="9"/>
      <c r="CE1175" s="9"/>
      <c r="CF1175" s="9"/>
      <c r="CG1175" s="9"/>
      <c r="CH1175" s="9"/>
    </row>
    <row r="1176" spans="1:86" x14ac:dyDescent="0.2">
      <c r="A1176" s="9"/>
      <c r="B1176" s="9"/>
      <c r="C1176" s="9"/>
      <c r="D1176" s="9"/>
      <c r="E1176" s="9"/>
      <c r="F1176" s="12"/>
      <c r="G1176" s="12"/>
      <c r="H1176" s="12"/>
      <c r="I1176" s="12"/>
      <c r="J1176" s="12"/>
      <c r="K1176" s="12"/>
      <c r="L1176" s="12"/>
      <c r="M1176" s="9"/>
      <c r="N1176" s="17"/>
      <c r="O1176" s="17"/>
      <c r="P1176" s="9"/>
      <c r="Q1176" s="9"/>
      <c r="R1176" s="9"/>
      <c r="S1176" s="9"/>
      <c r="T1176" s="9"/>
      <c r="U1176" s="9"/>
      <c r="V1176" s="9"/>
      <c r="W1176" s="9"/>
      <c r="X1176" s="9"/>
      <c r="Y1176" s="9"/>
      <c r="Z1176" s="9"/>
      <c r="AA1176" s="9"/>
      <c r="AB1176" s="9"/>
      <c r="AC1176" s="9"/>
      <c r="AD1176" s="9"/>
      <c r="AE1176" s="9"/>
      <c r="AF1176" s="9"/>
      <c r="AG1176" s="9"/>
      <c r="AH1176" s="9"/>
      <c r="AI1176" s="9"/>
      <c r="AJ1176" s="9"/>
      <c r="AK1176" s="9"/>
      <c r="AL1176" s="9"/>
      <c r="AM1176" s="9"/>
      <c r="AN1176" s="9"/>
      <c r="AO1176" s="9"/>
      <c r="AP1176" s="9"/>
      <c r="AQ1176" s="9"/>
      <c r="AR1176" s="9"/>
      <c r="AS1176" s="9"/>
      <c r="AT1176" s="9"/>
      <c r="AU1176" s="9"/>
      <c r="AV1176" s="9"/>
      <c r="AW1176" s="9"/>
      <c r="AX1176" s="9"/>
      <c r="AY1176" s="9"/>
      <c r="AZ1176" s="9"/>
      <c r="BA1176" s="9"/>
      <c r="BB1176" s="9"/>
      <c r="BC1176" s="9"/>
      <c r="BD1176" s="9"/>
      <c r="BE1176" s="9"/>
      <c r="BF1176" s="9"/>
      <c r="BG1176" s="9"/>
      <c r="BH1176" s="9"/>
      <c r="BI1176" s="9"/>
      <c r="BJ1176" s="9"/>
      <c r="BK1176" s="9"/>
      <c r="BL1176" s="9"/>
      <c r="BM1176" s="9"/>
      <c r="BN1176" s="9"/>
      <c r="BO1176" s="9"/>
      <c r="BP1176" s="9"/>
      <c r="BQ1176" s="9"/>
      <c r="BR1176" s="9"/>
      <c r="BS1176" s="9"/>
      <c r="BT1176" s="9"/>
      <c r="BU1176" s="9"/>
      <c r="BV1176" s="9"/>
      <c r="BW1176" s="9"/>
      <c r="BX1176" s="9"/>
      <c r="BY1176" s="9"/>
      <c r="BZ1176" s="9"/>
      <c r="CA1176" s="9"/>
      <c r="CB1176" s="9"/>
      <c r="CC1176" s="9"/>
      <c r="CD1176" s="9"/>
      <c r="CE1176" s="9"/>
      <c r="CF1176" s="9"/>
      <c r="CG1176" s="9"/>
      <c r="CH1176" s="9"/>
    </row>
    <row r="1177" spans="1:86" x14ac:dyDescent="0.2">
      <c r="A1177" s="9"/>
      <c r="B1177" s="9"/>
      <c r="C1177" s="9"/>
      <c r="D1177" s="9"/>
      <c r="E1177" s="9"/>
      <c r="F1177" s="12"/>
      <c r="G1177" s="12"/>
      <c r="H1177" s="12"/>
      <c r="I1177" s="12"/>
      <c r="J1177" s="12"/>
      <c r="K1177" s="12"/>
      <c r="L1177" s="12"/>
      <c r="M1177" s="9"/>
      <c r="N1177" s="17"/>
      <c r="O1177" s="17"/>
      <c r="P1177" s="9"/>
      <c r="Q1177" s="9"/>
      <c r="R1177" s="9"/>
      <c r="S1177" s="9"/>
      <c r="T1177" s="9"/>
      <c r="U1177" s="9"/>
      <c r="V1177" s="9"/>
      <c r="W1177" s="9"/>
      <c r="X1177" s="9"/>
      <c r="Y1177" s="9"/>
      <c r="Z1177" s="9"/>
      <c r="AA1177" s="9"/>
      <c r="AB1177" s="9"/>
      <c r="AC1177" s="9"/>
      <c r="AD1177" s="9"/>
      <c r="AE1177" s="9"/>
      <c r="AF1177" s="9"/>
      <c r="AG1177" s="9"/>
      <c r="AH1177" s="9"/>
      <c r="AI1177" s="9"/>
      <c r="AJ1177" s="9"/>
      <c r="AK1177" s="9"/>
      <c r="AL1177" s="9"/>
      <c r="AM1177" s="9"/>
      <c r="AN1177" s="9"/>
      <c r="AO1177" s="9"/>
      <c r="AP1177" s="9"/>
      <c r="AQ1177" s="9"/>
      <c r="AR1177" s="9"/>
      <c r="AS1177" s="9"/>
      <c r="AT1177" s="9"/>
      <c r="AU1177" s="9"/>
      <c r="AV1177" s="9"/>
      <c r="AW1177" s="9"/>
      <c r="AX1177" s="9"/>
      <c r="AY1177" s="9"/>
      <c r="AZ1177" s="9"/>
      <c r="BA1177" s="9"/>
      <c r="BB1177" s="9"/>
      <c r="BC1177" s="9"/>
      <c r="BD1177" s="9"/>
      <c r="BE1177" s="9"/>
      <c r="BF1177" s="9"/>
      <c r="BG1177" s="9"/>
      <c r="BH1177" s="9"/>
      <c r="BI1177" s="9"/>
      <c r="BJ1177" s="9"/>
      <c r="BK1177" s="9"/>
      <c r="BL1177" s="9"/>
      <c r="BM1177" s="9"/>
      <c r="BN1177" s="9"/>
      <c r="BO1177" s="9"/>
      <c r="BP1177" s="9"/>
      <c r="BQ1177" s="9"/>
      <c r="BR1177" s="9"/>
      <c r="BS1177" s="9"/>
      <c r="BT1177" s="9"/>
      <c r="BU1177" s="9"/>
      <c r="BV1177" s="9"/>
      <c r="BW1177" s="9"/>
      <c r="BX1177" s="9"/>
      <c r="BY1177" s="9"/>
      <c r="BZ1177" s="9"/>
      <c r="CA1177" s="9"/>
      <c r="CB1177" s="9"/>
      <c r="CC1177" s="9"/>
      <c r="CD1177" s="9"/>
      <c r="CE1177" s="9"/>
      <c r="CF1177" s="9"/>
      <c r="CG1177" s="9"/>
      <c r="CH1177" s="9"/>
    </row>
    <row r="1178" spans="1:86" x14ac:dyDescent="0.2">
      <c r="A1178" s="9"/>
      <c r="B1178" s="9"/>
      <c r="C1178" s="9"/>
      <c r="D1178" s="9"/>
      <c r="E1178" s="9"/>
      <c r="F1178" s="12"/>
      <c r="G1178" s="12"/>
      <c r="H1178" s="12"/>
      <c r="I1178" s="12"/>
      <c r="J1178" s="12"/>
      <c r="K1178" s="12"/>
      <c r="L1178" s="12"/>
      <c r="M1178" s="9"/>
      <c r="N1178" s="17"/>
      <c r="O1178" s="17"/>
      <c r="P1178" s="9"/>
      <c r="Q1178" s="9"/>
      <c r="R1178" s="9"/>
      <c r="S1178" s="9"/>
      <c r="T1178" s="9"/>
      <c r="U1178" s="9"/>
      <c r="V1178" s="9"/>
      <c r="W1178" s="9"/>
      <c r="X1178" s="9"/>
      <c r="Y1178" s="9"/>
      <c r="Z1178" s="9"/>
      <c r="AA1178" s="9"/>
      <c r="AB1178" s="9"/>
      <c r="AC1178" s="9"/>
      <c r="AD1178" s="9"/>
      <c r="AE1178" s="9"/>
      <c r="AF1178" s="9"/>
      <c r="AG1178" s="9"/>
      <c r="AH1178" s="9"/>
      <c r="AI1178" s="9"/>
      <c r="AJ1178" s="9"/>
      <c r="AK1178" s="9"/>
      <c r="AL1178" s="9"/>
      <c r="AM1178" s="9"/>
      <c r="AN1178" s="9"/>
      <c r="AO1178" s="9"/>
      <c r="AP1178" s="9"/>
      <c r="AQ1178" s="9"/>
      <c r="AR1178" s="9"/>
      <c r="AS1178" s="9"/>
      <c r="AT1178" s="9"/>
      <c r="AU1178" s="9"/>
      <c r="AV1178" s="9"/>
      <c r="AW1178" s="9"/>
      <c r="AX1178" s="9"/>
      <c r="AY1178" s="9"/>
      <c r="AZ1178" s="9"/>
      <c r="BA1178" s="9"/>
      <c r="BB1178" s="9"/>
      <c r="BC1178" s="9"/>
      <c r="BD1178" s="9"/>
      <c r="BE1178" s="9"/>
      <c r="BF1178" s="9"/>
      <c r="BG1178" s="9"/>
      <c r="BH1178" s="9"/>
      <c r="BI1178" s="9"/>
      <c r="BJ1178" s="9"/>
      <c r="BK1178" s="9"/>
      <c r="BL1178" s="9"/>
      <c r="BM1178" s="9"/>
      <c r="BN1178" s="9"/>
      <c r="BO1178" s="9"/>
      <c r="BP1178" s="9"/>
      <c r="BQ1178" s="9"/>
      <c r="BR1178" s="9"/>
      <c r="BS1178" s="9"/>
      <c r="BT1178" s="9"/>
      <c r="BU1178" s="9"/>
      <c r="BV1178" s="9"/>
      <c r="BW1178" s="9"/>
      <c r="BX1178" s="9"/>
      <c r="BY1178" s="9"/>
      <c r="BZ1178" s="9"/>
      <c r="CA1178" s="9"/>
      <c r="CB1178" s="9"/>
      <c r="CC1178" s="9"/>
      <c r="CD1178" s="9"/>
      <c r="CE1178" s="9"/>
      <c r="CF1178" s="9"/>
      <c r="CG1178" s="9"/>
      <c r="CH1178" s="9"/>
    </row>
    <row r="1179" spans="1:86" x14ac:dyDescent="0.2">
      <c r="A1179" s="9"/>
      <c r="B1179" s="9"/>
      <c r="C1179" s="9"/>
      <c r="D1179" s="9"/>
      <c r="E1179" s="9"/>
      <c r="F1179" s="12"/>
      <c r="G1179" s="12"/>
      <c r="H1179" s="12"/>
      <c r="I1179" s="12"/>
      <c r="J1179" s="12"/>
      <c r="K1179" s="12"/>
      <c r="L1179" s="12"/>
      <c r="M1179" s="9"/>
      <c r="N1179" s="17"/>
      <c r="O1179" s="17"/>
      <c r="P1179" s="9"/>
      <c r="Q1179" s="9"/>
      <c r="R1179" s="9"/>
      <c r="S1179" s="9"/>
      <c r="T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c r="AS1179" s="9"/>
      <c r="AT1179" s="9"/>
      <c r="AU1179" s="9"/>
      <c r="AV1179" s="9"/>
      <c r="AW1179" s="9"/>
      <c r="AX1179" s="9"/>
      <c r="AY1179" s="9"/>
      <c r="AZ1179" s="9"/>
      <c r="BA1179" s="9"/>
      <c r="BB1179" s="9"/>
      <c r="BC1179" s="9"/>
      <c r="BD1179" s="9"/>
      <c r="BE1179" s="9"/>
      <c r="BF1179" s="9"/>
      <c r="BG1179" s="9"/>
      <c r="BH1179" s="9"/>
      <c r="BI1179" s="9"/>
      <c r="BJ1179" s="9"/>
      <c r="BK1179" s="9"/>
      <c r="BL1179" s="9"/>
      <c r="BM1179" s="9"/>
      <c r="BN1179" s="9"/>
      <c r="BO1179" s="9"/>
      <c r="BP1179" s="9"/>
      <c r="BQ1179" s="9"/>
      <c r="BR1179" s="9"/>
      <c r="BS1179" s="9"/>
      <c r="BT1179" s="9"/>
      <c r="BU1179" s="9"/>
      <c r="BV1179" s="9"/>
      <c r="BW1179" s="9"/>
      <c r="BX1179" s="9"/>
      <c r="BY1179" s="9"/>
      <c r="BZ1179" s="9"/>
      <c r="CA1179" s="9"/>
      <c r="CB1179" s="9"/>
      <c r="CC1179" s="9"/>
      <c r="CD1179" s="9"/>
      <c r="CE1179" s="9"/>
      <c r="CF1179" s="9"/>
      <c r="CG1179" s="9"/>
      <c r="CH1179" s="9"/>
    </row>
    <row r="1180" spans="1:86" x14ac:dyDescent="0.2">
      <c r="A1180" s="9"/>
      <c r="B1180" s="9"/>
      <c r="C1180" s="9"/>
      <c r="D1180" s="9"/>
      <c r="E1180" s="9"/>
      <c r="F1180" s="12"/>
      <c r="G1180" s="12"/>
      <c r="H1180" s="12"/>
      <c r="I1180" s="12"/>
      <c r="J1180" s="12"/>
      <c r="K1180" s="12"/>
      <c r="L1180" s="12"/>
      <c r="M1180" s="9"/>
      <c r="N1180" s="17"/>
      <c r="O1180" s="17"/>
      <c r="P1180" s="9"/>
      <c r="Q1180" s="9"/>
      <c r="R1180" s="9"/>
      <c r="S1180" s="9"/>
      <c r="T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c r="AS1180" s="9"/>
      <c r="AT1180" s="9"/>
      <c r="AU1180" s="9"/>
      <c r="AV1180" s="9"/>
      <c r="AW1180" s="9"/>
      <c r="AX1180" s="9"/>
      <c r="AY1180" s="9"/>
      <c r="AZ1180" s="9"/>
      <c r="BA1180" s="9"/>
      <c r="BB1180" s="9"/>
      <c r="BC1180" s="9"/>
      <c r="BD1180" s="9"/>
      <c r="BE1180" s="9"/>
      <c r="BF1180" s="9"/>
      <c r="BG1180" s="9"/>
      <c r="BH1180" s="9"/>
      <c r="BI1180" s="9"/>
      <c r="BJ1180" s="9"/>
      <c r="BK1180" s="9"/>
      <c r="BL1180" s="9"/>
      <c r="BM1180" s="9"/>
      <c r="BN1180" s="9"/>
      <c r="BO1180" s="9"/>
      <c r="BP1180" s="9"/>
      <c r="BQ1180" s="9"/>
      <c r="BR1180" s="9"/>
      <c r="BS1180" s="9"/>
      <c r="BT1180" s="9"/>
      <c r="BU1180" s="9"/>
      <c r="BV1180" s="9"/>
      <c r="BW1180" s="9"/>
      <c r="BX1180" s="9"/>
      <c r="BY1180" s="9"/>
      <c r="BZ1180" s="9"/>
      <c r="CA1180" s="9"/>
      <c r="CB1180" s="9"/>
      <c r="CC1180" s="9"/>
      <c r="CD1180" s="9"/>
      <c r="CE1180" s="9"/>
      <c r="CF1180" s="9"/>
      <c r="CG1180" s="9"/>
      <c r="CH1180" s="9"/>
    </row>
    <row r="1181" spans="1:86" x14ac:dyDescent="0.2">
      <c r="A1181" s="9"/>
      <c r="B1181" s="9"/>
      <c r="C1181" s="9"/>
      <c r="D1181" s="9"/>
      <c r="E1181" s="9"/>
      <c r="F1181" s="12"/>
      <c r="G1181" s="12"/>
      <c r="H1181" s="12"/>
      <c r="I1181" s="12"/>
      <c r="J1181" s="12"/>
      <c r="K1181" s="12"/>
      <c r="L1181" s="12"/>
      <c r="M1181" s="9"/>
      <c r="N1181" s="17"/>
      <c r="O1181" s="17"/>
      <c r="P1181" s="9"/>
      <c r="Q1181" s="9"/>
      <c r="R1181" s="9"/>
      <c r="S1181" s="9"/>
      <c r="T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c r="AS1181" s="9"/>
      <c r="AT1181" s="9"/>
      <c r="AU1181" s="9"/>
      <c r="AV1181" s="9"/>
      <c r="AW1181" s="9"/>
      <c r="AX1181" s="9"/>
      <c r="AY1181" s="9"/>
      <c r="AZ1181" s="9"/>
      <c r="BA1181" s="9"/>
      <c r="BB1181" s="9"/>
      <c r="BC1181" s="9"/>
      <c r="BD1181" s="9"/>
      <c r="BE1181" s="9"/>
      <c r="BF1181" s="9"/>
      <c r="BG1181" s="9"/>
      <c r="BH1181" s="9"/>
      <c r="BI1181" s="9"/>
      <c r="BJ1181" s="9"/>
      <c r="BK1181" s="9"/>
      <c r="BL1181" s="9"/>
      <c r="BM1181" s="9"/>
      <c r="BN1181" s="9"/>
      <c r="BO1181" s="9"/>
      <c r="BP1181" s="9"/>
      <c r="BQ1181" s="9"/>
      <c r="BR1181" s="9"/>
      <c r="BS1181" s="9"/>
      <c r="BT1181" s="9"/>
      <c r="BU1181" s="9"/>
      <c r="BV1181" s="9"/>
      <c r="BW1181" s="9"/>
      <c r="BX1181" s="9"/>
      <c r="BY1181" s="9"/>
      <c r="BZ1181" s="9"/>
      <c r="CA1181" s="9"/>
      <c r="CB1181" s="9"/>
      <c r="CC1181" s="9"/>
      <c r="CD1181" s="9"/>
      <c r="CE1181" s="9"/>
      <c r="CF1181" s="9"/>
      <c r="CG1181" s="9"/>
      <c r="CH1181" s="9"/>
    </row>
    <row r="1182" spans="1:86" x14ac:dyDescent="0.2">
      <c r="A1182" s="9"/>
      <c r="B1182" s="9"/>
      <c r="C1182" s="9"/>
      <c r="D1182" s="9"/>
      <c r="E1182" s="9"/>
      <c r="F1182" s="12"/>
      <c r="G1182" s="12"/>
      <c r="H1182" s="12"/>
      <c r="I1182" s="12"/>
      <c r="J1182" s="12"/>
      <c r="K1182" s="12"/>
      <c r="L1182" s="12"/>
      <c r="M1182" s="9"/>
      <c r="N1182" s="17"/>
      <c r="O1182" s="17"/>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9"/>
      <c r="BT1182" s="9"/>
      <c r="BU1182" s="9"/>
      <c r="BV1182" s="9"/>
      <c r="BW1182" s="9"/>
      <c r="BX1182" s="9"/>
      <c r="BY1182" s="9"/>
      <c r="BZ1182" s="9"/>
      <c r="CA1182" s="9"/>
      <c r="CB1182" s="9"/>
      <c r="CC1182" s="9"/>
      <c r="CD1182" s="9"/>
      <c r="CE1182" s="9"/>
      <c r="CF1182" s="9"/>
      <c r="CG1182" s="9"/>
      <c r="CH1182" s="9"/>
    </row>
    <row r="1183" spans="1:86" x14ac:dyDescent="0.2">
      <c r="A1183" s="9"/>
      <c r="B1183" s="9"/>
      <c r="C1183" s="9"/>
      <c r="D1183" s="9"/>
      <c r="E1183" s="9"/>
      <c r="F1183" s="12"/>
      <c r="G1183" s="12"/>
      <c r="H1183" s="12"/>
      <c r="I1183" s="12"/>
      <c r="J1183" s="12"/>
      <c r="K1183" s="12"/>
      <c r="L1183" s="12"/>
      <c r="M1183" s="9"/>
      <c r="N1183" s="17"/>
      <c r="O1183" s="17"/>
      <c r="P1183" s="9"/>
      <c r="Q1183" s="9"/>
      <c r="R1183" s="9"/>
      <c r="S1183" s="9"/>
      <c r="T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c r="AS1183" s="9"/>
      <c r="AT1183" s="9"/>
      <c r="AU1183" s="9"/>
      <c r="AV1183" s="9"/>
      <c r="AW1183" s="9"/>
      <c r="AX1183" s="9"/>
      <c r="AY1183" s="9"/>
      <c r="AZ1183" s="9"/>
      <c r="BA1183" s="9"/>
      <c r="BB1183" s="9"/>
      <c r="BC1183" s="9"/>
      <c r="BD1183" s="9"/>
      <c r="BE1183" s="9"/>
      <c r="BF1183" s="9"/>
      <c r="BG1183" s="9"/>
      <c r="BH1183" s="9"/>
      <c r="BI1183" s="9"/>
      <c r="BJ1183" s="9"/>
      <c r="BK1183" s="9"/>
      <c r="BL1183" s="9"/>
      <c r="BM1183" s="9"/>
      <c r="BN1183" s="9"/>
      <c r="BO1183" s="9"/>
      <c r="BP1183" s="9"/>
      <c r="BQ1183" s="9"/>
      <c r="BR1183" s="9"/>
      <c r="BS1183" s="9"/>
      <c r="BT1183" s="9"/>
      <c r="BU1183" s="9"/>
      <c r="BV1183" s="9"/>
      <c r="BW1183" s="9"/>
      <c r="BX1183" s="9"/>
      <c r="BY1183" s="9"/>
      <c r="BZ1183" s="9"/>
      <c r="CA1183" s="9"/>
      <c r="CB1183" s="9"/>
      <c r="CC1183" s="9"/>
      <c r="CD1183" s="9"/>
      <c r="CE1183" s="9"/>
      <c r="CF1183" s="9"/>
      <c r="CG1183" s="9"/>
      <c r="CH1183" s="9"/>
    </row>
    <row r="1184" spans="1:86" x14ac:dyDescent="0.2">
      <c r="A1184" s="9"/>
      <c r="B1184" s="9"/>
      <c r="C1184" s="9"/>
      <c r="D1184" s="9"/>
      <c r="E1184" s="9"/>
      <c r="F1184" s="12"/>
      <c r="G1184" s="12"/>
      <c r="H1184" s="12"/>
      <c r="I1184" s="12"/>
      <c r="J1184" s="12"/>
      <c r="K1184" s="12"/>
      <c r="L1184" s="12"/>
      <c r="M1184" s="9"/>
      <c r="N1184" s="17"/>
      <c r="O1184" s="17"/>
      <c r="P1184" s="9"/>
      <c r="Q1184" s="9"/>
      <c r="R1184" s="9"/>
      <c r="S1184" s="9"/>
      <c r="T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c r="AS1184" s="9"/>
      <c r="AT1184" s="9"/>
      <c r="AU1184" s="9"/>
      <c r="AV1184" s="9"/>
      <c r="AW1184" s="9"/>
      <c r="AX1184" s="9"/>
      <c r="AY1184" s="9"/>
      <c r="AZ1184" s="9"/>
      <c r="BA1184" s="9"/>
      <c r="BB1184" s="9"/>
      <c r="BC1184" s="9"/>
      <c r="BD1184" s="9"/>
      <c r="BE1184" s="9"/>
      <c r="BF1184" s="9"/>
      <c r="BG1184" s="9"/>
      <c r="BH1184" s="9"/>
      <c r="BI1184" s="9"/>
      <c r="BJ1184" s="9"/>
      <c r="BK1184" s="9"/>
      <c r="BL1184" s="9"/>
      <c r="BM1184" s="9"/>
      <c r="BN1184" s="9"/>
      <c r="BO1184" s="9"/>
      <c r="BP1184" s="9"/>
      <c r="BQ1184" s="9"/>
      <c r="BR1184" s="9"/>
      <c r="BS1184" s="9"/>
      <c r="BT1184" s="9"/>
      <c r="BU1184" s="9"/>
      <c r="BV1184" s="9"/>
      <c r="BW1184" s="9"/>
      <c r="BX1184" s="9"/>
      <c r="BY1184" s="9"/>
      <c r="BZ1184" s="9"/>
      <c r="CA1184" s="9"/>
      <c r="CB1184" s="9"/>
      <c r="CC1184" s="9"/>
      <c r="CD1184" s="9"/>
      <c r="CE1184" s="9"/>
      <c r="CF1184" s="9"/>
      <c r="CG1184" s="9"/>
      <c r="CH1184" s="9"/>
    </row>
    <row r="1185" spans="1:86" x14ac:dyDescent="0.2">
      <c r="A1185" s="9"/>
      <c r="B1185" s="9"/>
      <c r="C1185" s="9"/>
      <c r="D1185" s="9"/>
      <c r="E1185" s="9"/>
      <c r="F1185" s="12"/>
      <c r="G1185" s="12"/>
      <c r="H1185" s="12"/>
      <c r="I1185" s="12"/>
      <c r="J1185" s="12"/>
      <c r="K1185" s="12"/>
      <c r="L1185" s="12"/>
      <c r="M1185" s="9"/>
      <c r="N1185" s="17"/>
      <c r="O1185" s="17"/>
      <c r="P1185" s="9"/>
      <c r="Q1185" s="9"/>
      <c r="R1185" s="9"/>
      <c r="S1185" s="9"/>
      <c r="T1185" s="9"/>
      <c r="U1185" s="9"/>
      <c r="V1185" s="9"/>
      <c r="W1185" s="9"/>
      <c r="X1185" s="9"/>
      <c r="Y1185" s="9"/>
      <c r="Z1185" s="9"/>
      <c r="AA1185" s="9"/>
      <c r="AB1185" s="9"/>
      <c r="AC1185" s="9"/>
      <c r="AD1185" s="9"/>
      <c r="AE1185" s="9"/>
      <c r="AF1185" s="9"/>
      <c r="AG1185" s="9"/>
      <c r="AH1185" s="9"/>
      <c r="AI1185" s="9"/>
      <c r="AJ1185" s="9"/>
      <c r="AK1185" s="9"/>
      <c r="AL1185" s="9"/>
      <c r="AM1185" s="9"/>
      <c r="AN1185" s="9"/>
      <c r="AO1185" s="9"/>
      <c r="AP1185" s="9"/>
      <c r="AQ1185" s="9"/>
      <c r="AR1185" s="9"/>
      <c r="AS1185" s="9"/>
      <c r="AT1185" s="9"/>
      <c r="AU1185" s="9"/>
      <c r="AV1185" s="9"/>
      <c r="AW1185" s="9"/>
      <c r="AX1185" s="9"/>
      <c r="AY1185" s="9"/>
      <c r="AZ1185" s="9"/>
      <c r="BA1185" s="9"/>
      <c r="BB1185" s="9"/>
      <c r="BC1185" s="9"/>
      <c r="BD1185" s="9"/>
      <c r="BE1185" s="9"/>
      <c r="BF1185" s="9"/>
      <c r="BG1185" s="9"/>
      <c r="BH1185" s="9"/>
      <c r="BI1185" s="9"/>
      <c r="BJ1185" s="9"/>
      <c r="BK1185" s="9"/>
      <c r="BL1185" s="9"/>
      <c r="BM1185" s="9"/>
      <c r="BN1185" s="9"/>
      <c r="BO1185" s="9"/>
      <c r="BP1185" s="9"/>
      <c r="BQ1185" s="9"/>
      <c r="BR1185" s="9"/>
      <c r="BS1185" s="9"/>
      <c r="BT1185" s="9"/>
      <c r="BU1185" s="9"/>
      <c r="BV1185" s="9"/>
      <c r="BW1185" s="9"/>
      <c r="BX1185" s="9"/>
      <c r="BY1185" s="9"/>
      <c r="BZ1185" s="9"/>
      <c r="CA1185" s="9"/>
      <c r="CB1185" s="9"/>
      <c r="CC1185" s="9"/>
      <c r="CD1185" s="9"/>
      <c r="CE1185" s="9"/>
      <c r="CF1185" s="9"/>
      <c r="CG1185" s="9"/>
      <c r="CH1185" s="9"/>
    </row>
    <row r="1186" spans="1:86" x14ac:dyDescent="0.2">
      <c r="A1186" s="9"/>
      <c r="B1186" s="9"/>
      <c r="C1186" s="9"/>
      <c r="D1186" s="9"/>
      <c r="E1186" s="9"/>
      <c r="F1186" s="12"/>
      <c r="G1186" s="12"/>
      <c r="H1186" s="12"/>
      <c r="I1186" s="12"/>
      <c r="J1186" s="12"/>
      <c r="K1186" s="12"/>
      <c r="L1186" s="12"/>
      <c r="M1186" s="9"/>
      <c r="N1186" s="17"/>
      <c r="O1186" s="17"/>
      <c r="P1186" s="9"/>
      <c r="Q1186" s="9"/>
      <c r="R1186" s="9"/>
      <c r="S1186" s="9"/>
      <c r="T1186" s="9"/>
      <c r="U1186" s="9"/>
      <c r="V1186" s="9"/>
      <c r="W1186" s="9"/>
      <c r="X1186" s="9"/>
      <c r="Y1186" s="9"/>
      <c r="Z1186" s="9"/>
      <c r="AA1186" s="9"/>
      <c r="AB1186" s="9"/>
      <c r="AC1186" s="9"/>
      <c r="AD1186" s="9"/>
      <c r="AE1186" s="9"/>
      <c r="AF1186" s="9"/>
      <c r="AG1186" s="9"/>
      <c r="AH1186" s="9"/>
      <c r="AI1186" s="9"/>
      <c r="AJ1186" s="9"/>
      <c r="AK1186" s="9"/>
      <c r="AL1186" s="9"/>
      <c r="AM1186" s="9"/>
      <c r="AN1186" s="9"/>
      <c r="AO1186" s="9"/>
      <c r="AP1186" s="9"/>
      <c r="AQ1186" s="9"/>
      <c r="AR1186" s="9"/>
      <c r="AS1186" s="9"/>
      <c r="AT1186" s="9"/>
      <c r="AU1186" s="9"/>
      <c r="AV1186" s="9"/>
      <c r="AW1186" s="9"/>
      <c r="AX1186" s="9"/>
      <c r="AY1186" s="9"/>
      <c r="AZ1186" s="9"/>
      <c r="BA1186" s="9"/>
      <c r="BB1186" s="9"/>
      <c r="BC1186" s="9"/>
      <c r="BD1186" s="9"/>
      <c r="BE1186" s="9"/>
      <c r="BF1186" s="9"/>
      <c r="BG1186" s="9"/>
      <c r="BH1186" s="9"/>
      <c r="BI1186" s="9"/>
      <c r="BJ1186" s="9"/>
      <c r="BK1186" s="9"/>
      <c r="BL1186" s="9"/>
      <c r="BM1186" s="9"/>
      <c r="BN1186" s="9"/>
      <c r="BO1186" s="9"/>
      <c r="BP1186" s="9"/>
      <c r="BQ1186" s="9"/>
      <c r="BR1186" s="9"/>
      <c r="BS1186" s="9"/>
      <c r="BT1186" s="9"/>
      <c r="BU1186" s="9"/>
      <c r="BV1186" s="9"/>
      <c r="BW1186" s="9"/>
      <c r="BX1186" s="9"/>
      <c r="BY1186" s="9"/>
      <c r="BZ1186" s="9"/>
      <c r="CA1186" s="9"/>
      <c r="CB1186" s="9"/>
      <c r="CC1186" s="9"/>
      <c r="CD1186" s="9"/>
      <c r="CE1186" s="9"/>
      <c r="CF1186" s="9"/>
      <c r="CG1186" s="9"/>
      <c r="CH1186" s="9"/>
    </row>
    <row r="1187" spans="1:86" x14ac:dyDescent="0.2">
      <c r="A1187" s="9"/>
      <c r="B1187" s="9"/>
      <c r="C1187" s="9"/>
      <c r="D1187" s="9"/>
      <c r="E1187" s="9"/>
      <c r="F1187" s="12"/>
      <c r="G1187" s="12"/>
      <c r="H1187" s="12"/>
      <c r="I1187" s="12"/>
      <c r="J1187" s="12"/>
      <c r="K1187" s="12"/>
      <c r="L1187" s="12"/>
      <c r="M1187" s="9"/>
      <c r="N1187" s="17"/>
      <c r="O1187" s="17"/>
      <c r="P1187" s="9"/>
      <c r="Q1187" s="9"/>
      <c r="R1187" s="9"/>
      <c r="S1187" s="9"/>
      <c r="T1187" s="9"/>
      <c r="U1187" s="9"/>
      <c r="V1187" s="9"/>
      <c r="W1187" s="9"/>
      <c r="X1187" s="9"/>
      <c r="Y1187" s="9"/>
      <c r="Z1187" s="9"/>
      <c r="AA1187" s="9"/>
      <c r="AB1187" s="9"/>
      <c r="AC1187" s="9"/>
      <c r="AD1187" s="9"/>
      <c r="AE1187" s="9"/>
      <c r="AF1187" s="9"/>
      <c r="AG1187" s="9"/>
      <c r="AH1187" s="9"/>
      <c r="AI1187" s="9"/>
      <c r="AJ1187" s="9"/>
      <c r="AK1187" s="9"/>
      <c r="AL1187" s="9"/>
      <c r="AM1187" s="9"/>
      <c r="AN1187" s="9"/>
      <c r="AO1187" s="9"/>
      <c r="AP1187" s="9"/>
      <c r="AQ1187" s="9"/>
      <c r="AR1187" s="9"/>
      <c r="AS1187" s="9"/>
      <c r="AT1187" s="9"/>
      <c r="AU1187" s="9"/>
      <c r="AV1187" s="9"/>
      <c r="AW1187" s="9"/>
      <c r="AX1187" s="9"/>
      <c r="AY1187" s="9"/>
      <c r="AZ1187" s="9"/>
      <c r="BA1187" s="9"/>
      <c r="BB1187" s="9"/>
      <c r="BC1187" s="9"/>
      <c r="BD1187" s="9"/>
      <c r="BE1187" s="9"/>
      <c r="BF1187" s="9"/>
      <c r="BG1187" s="9"/>
      <c r="BH1187" s="9"/>
      <c r="BI1187" s="9"/>
      <c r="BJ1187" s="9"/>
      <c r="BK1187" s="9"/>
      <c r="BL1187" s="9"/>
      <c r="BM1187" s="9"/>
      <c r="BN1187" s="9"/>
      <c r="BO1187" s="9"/>
      <c r="BP1187" s="9"/>
      <c r="BQ1187" s="9"/>
      <c r="BR1187" s="9"/>
      <c r="BS1187" s="9"/>
      <c r="BT1187" s="9"/>
      <c r="BU1187" s="9"/>
      <c r="BV1187" s="9"/>
      <c r="BW1187" s="9"/>
      <c r="BX1187" s="9"/>
      <c r="BY1187" s="9"/>
      <c r="BZ1187" s="9"/>
      <c r="CA1187" s="9"/>
      <c r="CB1187" s="9"/>
      <c r="CC1187" s="9"/>
      <c r="CD1187" s="9"/>
      <c r="CE1187" s="9"/>
      <c r="CF1187" s="9"/>
      <c r="CG1187" s="9"/>
      <c r="CH1187" s="9"/>
    </row>
    <row r="1188" spans="1:86" x14ac:dyDescent="0.2">
      <c r="A1188" s="9"/>
      <c r="B1188" s="9"/>
      <c r="C1188" s="9"/>
      <c r="D1188" s="9"/>
      <c r="E1188" s="9"/>
      <c r="F1188" s="12"/>
      <c r="G1188" s="12"/>
      <c r="H1188" s="12"/>
      <c r="I1188" s="12"/>
      <c r="J1188" s="12"/>
      <c r="K1188" s="12"/>
      <c r="L1188" s="12"/>
      <c r="M1188" s="9"/>
      <c r="N1188" s="17"/>
      <c r="O1188" s="17"/>
      <c r="P1188" s="9"/>
      <c r="Q1188" s="9"/>
      <c r="R1188" s="9"/>
      <c r="S1188" s="9"/>
      <c r="T1188" s="9"/>
      <c r="U1188" s="9"/>
      <c r="V1188" s="9"/>
      <c r="W1188" s="9"/>
      <c r="X1188" s="9"/>
      <c r="Y1188" s="9"/>
      <c r="Z1188" s="9"/>
      <c r="AA1188" s="9"/>
      <c r="AB1188" s="9"/>
      <c r="AC1188" s="9"/>
      <c r="AD1188" s="9"/>
      <c r="AE1188" s="9"/>
      <c r="AF1188" s="9"/>
      <c r="AG1188" s="9"/>
      <c r="AH1188" s="9"/>
      <c r="AI1188" s="9"/>
      <c r="AJ1188" s="9"/>
      <c r="AK1188" s="9"/>
      <c r="AL1188" s="9"/>
      <c r="AM1188" s="9"/>
      <c r="AN1188" s="9"/>
      <c r="AO1188" s="9"/>
      <c r="AP1188" s="9"/>
      <c r="AQ1188" s="9"/>
      <c r="AR1188" s="9"/>
      <c r="AS1188" s="9"/>
      <c r="AT1188" s="9"/>
      <c r="AU1188" s="9"/>
      <c r="AV1188" s="9"/>
      <c r="AW1188" s="9"/>
      <c r="AX1188" s="9"/>
      <c r="AY1188" s="9"/>
      <c r="AZ1188" s="9"/>
      <c r="BA1188" s="9"/>
      <c r="BB1188" s="9"/>
      <c r="BC1188" s="9"/>
      <c r="BD1188" s="9"/>
      <c r="BE1188" s="9"/>
      <c r="BF1188" s="9"/>
      <c r="BG1188" s="9"/>
      <c r="BH1188" s="9"/>
      <c r="BI1188" s="9"/>
      <c r="BJ1188" s="9"/>
      <c r="BK1188" s="9"/>
      <c r="BL1188" s="9"/>
      <c r="BM1188" s="9"/>
      <c r="BN1188" s="9"/>
      <c r="BO1188" s="9"/>
      <c r="BP1188" s="9"/>
      <c r="BQ1188" s="9"/>
      <c r="BR1188" s="9"/>
      <c r="BS1188" s="9"/>
      <c r="BT1188" s="9"/>
      <c r="BU1188" s="9"/>
      <c r="BV1188" s="9"/>
      <c r="BW1188" s="9"/>
      <c r="BX1188" s="9"/>
      <c r="BY1188" s="9"/>
      <c r="BZ1188" s="9"/>
      <c r="CA1188" s="9"/>
      <c r="CB1188" s="9"/>
      <c r="CC1188" s="9"/>
      <c r="CD1188" s="9"/>
      <c r="CE1188" s="9"/>
      <c r="CF1188" s="9"/>
      <c r="CG1188" s="9"/>
      <c r="CH1188" s="9"/>
    </row>
    <row r="1189" spans="1:86" x14ac:dyDescent="0.2">
      <c r="A1189" s="9"/>
      <c r="B1189" s="9"/>
      <c r="C1189" s="9"/>
      <c r="D1189" s="9"/>
      <c r="E1189" s="9"/>
      <c r="F1189" s="12"/>
      <c r="G1189" s="12"/>
      <c r="H1189" s="12"/>
      <c r="I1189" s="12"/>
      <c r="J1189" s="12"/>
      <c r="K1189" s="12"/>
      <c r="L1189" s="12"/>
      <c r="M1189" s="9"/>
      <c r="N1189" s="17"/>
      <c r="O1189" s="17"/>
      <c r="P1189" s="9"/>
      <c r="Q1189" s="9"/>
      <c r="R1189" s="9"/>
      <c r="S1189" s="9"/>
      <c r="T1189" s="9"/>
      <c r="U1189" s="9"/>
      <c r="V1189" s="9"/>
      <c r="W1189" s="9"/>
      <c r="X1189" s="9"/>
      <c r="Y1189" s="9"/>
      <c r="Z1189" s="9"/>
      <c r="AA1189" s="9"/>
      <c r="AB1189" s="9"/>
      <c r="AC1189" s="9"/>
      <c r="AD1189" s="9"/>
      <c r="AE1189" s="9"/>
      <c r="AF1189" s="9"/>
      <c r="AG1189" s="9"/>
      <c r="AH1189" s="9"/>
      <c r="AI1189" s="9"/>
      <c r="AJ1189" s="9"/>
      <c r="AK1189" s="9"/>
      <c r="AL1189" s="9"/>
      <c r="AM1189" s="9"/>
      <c r="AN1189" s="9"/>
      <c r="AO1189" s="9"/>
      <c r="AP1189" s="9"/>
      <c r="AQ1189" s="9"/>
      <c r="AR1189" s="9"/>
      <c r="AS1189" s="9"/>
      <c r="AT1189" s="9"/>
      <c r="AU1189" s="9"/>
      <c r="AV1189" s="9"/>
      <c r="AW1189" s="9"/>
      <c r="AX1189" s="9"/>
      <c r="AY1189" s="9"/>
      <c r="AZ1189" s="9"/>
      <c r="BA1189" s="9"/>
      <c r="BB1189" s="9"/>
      <c r="BC1189" s="9"/>
      <c r="BD1189" s="9"/>
      <c r="BE1189" s="9"/>
      <c r="BF1189" s="9"/>
      <c r="BG1189" s="9"/>
      <c r="BH1189" s="9"/>
      <c r="BI1189" s="9"/>
      <c r="BJ1189" s="9"/>
      <c r="BK1189" s="9"/>
      <c r="BL1189" s="9"/>
      <c r="BM1189" s="9"/>
      <c r="BN1189" s="9"/>
      <c r="BO1189" s="9"/>
      <c r="BP1189" s="9"/>
      <c r="BQ1189" s="9"/>
      <c r="BR1189" s="9"/>
      <c r="BS1189" s="9"/>
      <c r="BT1189" s="9"/>
      <c r="BU1189" s="9"/>
      <c r="BV1189" s="9"/>
      <c r="BW1189" s="9"/>
      <c r="BX1189" s="9"/>
      <c r="BY1189" s="9"/>
      <c r="BZ1189" s="9"/>
      <c r="CA1189" s="9"/>
      <c r="CB1189" s="9"/>
      <c r="CC1189" s="9"/>
      <c r="CD1189" s="9"/>
      <c r="CE1189" s="9"/>
      <c r="CF1189" s="9"/>
      <c r="CG1189" s="9"/>
      <c r="CH1189" s="9"/>
    </row>
    <row r="1190" spans="1:86" x14ac:dyDescent="0.2">
      <c r="A1190" s="9"/>
      <c r="B1190" s="9"/>
      <c r="C1190" s="9"/>
      <c r="D1190" s="9"/>
      <c r="E1190" s="9"/>
      <c r="F1190" s="12"/>
      <c r="G1190" s="12"/>
      <c r="H1190" s="12"/>
      <c r="I1190" s="12"/>
      <c r="J1190" s="12"/>
      <c r="K1190" s="12"/>
      <c r="L1190" s="12"/>
      <c r="M1190" s="9"/>
      <c r="N1190" s="17"/>
      <c r="O1190" s="17"/>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c r="BH1190" s="9"/>
      <c r="BI1190" s="9"/>
      <c r="BJ1190" s="9"/>
      <c r="BK1190" s="9"/>
      <c r="BL1190" s="9"/>
      <c r="BM1190" s="9"/>
      <c r="BN1190" s="9"/>
      <c r="BO1190" s="9"/>
      <c r="BP1190" s="9"/>
      <c r="BQ1190" s="9"/>
      <c r="BR1190" s="9"/>
      <c r="BS1190" s="9"/>
      <c r="BT1190" s="9"/>
      <c r="BU1190" s="9"/>
      <c r="BV1190" s="9"/>
      <c r="BW1190" s="9"/>
      <c r="BX1190" s="9"/>
      <c r="BY1190" s="9"/>
      <c r="BZ1190" s="9"/>
      <c r="CA1190" s="9"/>
      <c r="CB1190" s="9"/>
      <c r="CC1190" s="9"/>
      <c r="CD1190" s="9"/>
      <c r="CE1190" s="9"/>
      <c r="CF1190" s="9"/>
      <c r="CG1190" s="9"/>
      <c r="CH1190" s="9"/>
    </row>
    <row r="1191" spans="1:86" x14ac:dyDescent="0.2">
      <c r="A1191" s="9"/>
      <c r="B1191" s="9"/>
      <c r="C1191" s="9"/>
      <c r="D1191" s="9"/>
      <c r="E1191" s="9"/>
      <c r="F1191" s="12"/>
      <c r="G1191" s="12"/>
      <c r="H1191" s="12"/>
      <c r="I1191" s="12"/>
      <c r="J1191" s="12"/>
      <c r="K1191" s="12"/>
      <c r="L1191" s="12"/>
      <c r="M1191" s="9"/>
      <c r="N1191" s="17"/>
      <c r="O1191" s="17"/>
      <c r="P1191" s="9"/>
      <c r="Q1191" s="9"/>
      <c r="R1191" s="9"/>
      <c r="S1191" s="9"/>
      <c r="T1191" s="9"/>
      <c r="U1191" s="9"/>
      <c r="V1191" s="9"/>
      <c r="W1191" s="9"/>
      <c r="X1191" s="9"/>
      <c r="Y1191" s="9"/>
      <c r="Z1191" s="9"/>
      <c r="AA1191" s="9"/>
      <c r="AB1191" s="9"/>
      <c r="AC1191" s="9"/>
      <c r="AD1191" s="9"/>
      <c r="AE1191" s="9"/>
      <c r="AF1191" s="9"/>
      <c r="AG1191" s="9"/>
      <c r="AH1191" s="9"/>
      <c r="AI1191" s="9"/>
      <c r="AJ1191" s="9"/>
      <c r="AK1191" s="9"/>
      <c r="AL1191" s="9"/>
      <c r="AM1191" s="9"/>
      <c r="AN1191" s="9"/>
      <c r="AO1191" s="9"/>
      <c r="AP1191" s="9"/>
      <c r="AQ1191" s="9"/>
      <c r="AR1191" s="9"/>
      <c r="AS1191" s="9"/>
      <c r="AT1191" s="9"/>
      <c r="AU1191" s="9"/>
      <c r="AV1191" s="9"/>
      <c r="AW1191" s="9"/>
      <c r="AX1191" s="9"/>
      <c r="AY1191" s="9"/>
      <c r="AZ1191" s="9"/>
      <c r="BA1191" s="9"/>
      <c r="BB1191" s="9"/>
      <c r="BC1191" s="9"/>
      <c r="BD1191" s="9"/>
      <c r="BE1191" s="9"/>
      <c r="BF1191" s="9"/>
      <c r="BG1191" s="9"/>
      <c r="BH1191" s="9"/>
      <c r="BI1191" s="9"/>
      <c r="BJ1191" s="9"/>
      <c r="BK1191" s="9"/>
      <c r="BL1191" s="9"/>
      <c r="BM1191" s="9"/>
      <c r="BN1191" s="9"/>
      <c r="BO1191" s="9"/>
      <c r="BP1191" s="9"/>
      <c r="BQ1191" s="9"/>
      <c r="BR1191" s="9"/>
      <c r="BS1191" s="9"/>
      <c r="BT1191" s="9"/>
      <c r="BU1191" s="9"/>
      <c r="BV1191" s="9"/>
      <c r="BW1191" s="9"/>
      <c r="BX1191" s="9"/>
      <c r="BY1191" s="9"/>
      <c r="BZ1191" s="9"/>
      <c r="CA1191" s="9"/>
      <c r="CB1191" s="9"/>
      <c r="CC1191" s="9"/>
      <c r="CD1191" s="9"/>
      <c r="CE1191" s="9"/>
      <c r="CF1191" s="9"/>
      <c r="CG1191" s="9"/>
      <c r="CH1191" s="9"/>
    </row>
    <row r="1192" spans="1:86" x14ac:dyDescent="0.2">
      <c r="A1192" s="9"/>
      <c r="B1192" s="9"/>
      <c r="C1192" s="9"/>
      <c r="D1192" s="9"/>
      <c r="E1192" s="9"/>
      <c r="F1192" s="12"/>
      <c r="G1192" s="12"/>
      <c r="H1192" s="12"/>
      <c r="I1192" s="12"/>
      <c r="J1192" s="12"/>
      <c r="K1192" s="12"/>
      <c r="L1192" s="12"/>
      <c r="M1192" s="9"/>
      <c r="N1192" s="17"/>
      <c r="O1192" s="17"/>
      <c r="P1192" s="9"/>
      <c r="Q1192" s="9"/>
      <c r="R1192" s="9"/>
      <c r="S1192" s="9"/>
      <c r="T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c r="AS1192" s="9"/>
      <c r="AT1192" s="9"/>
      <c r="AU1192" s="9"/>
      <c r="AV1192" s="9"/>
      <c r="AW1192" s="9"/>
      <c r="AX1192" s="9"/>
      <c r="AY1192" s="9"/>
      <c r="AZ1192" s="9"/>
      <c r="BA1192" s="9"/>
      <c r="BB1192" s="9"/>
      <c r="BC1192" s="9"/>
      <c r="BD1192" s="9"/>
      <c r="BE1192" s="9"/>
      <c r="BF1192" s="9"/>
      <c r="BG1192" s="9"/>
      <c r="BH1192" s="9"/>
      <c r="BI1192" s="9"/>
      <c r="BJ1192" s="9"/>
      <c r="BK1192" s="9"/>
      <c r="BL1192" s="9"/>
      <c r="BM1192" s="9"/>
      <c r="BN1192" s="9"/>
      <c r="BO1192" s="9"/>
      <c r="BP1192" s="9"/>
      <c r="BQ1192" s="9"/>
      <c r="BR1192" s="9"/>
      <c r="BS1192" s="9"/>
      <c r="BT1192" s="9"/>
      <c r="BU1192" s="9"/>
      <c r="BV1192" s="9"/>
      <c r="BW1192" s="9"/>
      <c r="BX1192" s="9"/>
      <c r="BY1192" s="9"/>
      <c r="BZ1192" s="9"/>
      <c r="CA1192" s="9"/>
      <c r="CB1192" s="9"/>
      <c r="CC1192" s="9"/>
      <c r="CD1192" s="9"/>
      <c r="CE1192" s="9"/>
      <c r="CF1192" s="9"/>
      <c r="CG1192" s="9"/>
      <c r="CH1192" s="9"/>
    </row>
    <row r="1193" spans="1:86" x14ac:dyDescent="0.2">
      <c r="A1193" s="9"/>
      <c r="B1193" s="9"/>
      <c r="C1193" s="9"/>
      <c r="D1193" s="9"/>
      <c r="E1193" s="9"/>
      <c r="F1193" s="12"/>
      <c r="G1193" s="12"/>
      <c r="H1193" s="12"/>
      <c r="I1193" s="12"/>
      <c r="J1193" s="12"/>
      <c r="K1193" s="12"/>
      <c r="L1193" s="12"/>
      <c r="M1193" s="9"/>
      <c r="N1193" s="17"/>
      <c r="O1193" s="17"/>
      <c r="P1193" s="9"/>
      <c r="Q1193" s="9"/>
      <c r="R1193" s="9"/>
      <c r="S1193" s="9"/>
      <c r="T1193" s="9"/>
      <c r="U1193" s="9"/>
      <c r="V1193" s="9"/>
      <c r="W1193" s="9"/>
      <c r="X1193" s="9"/>
      <c r="Y1193" s="9"/>
      <c r="Z1193" s="9"/>
      <c r="AA1193" s="9"/>
      <c r="AB1193" s="9"/>
      <c r="AC1193" s="9"/>
      <c r="AD1193" s="9"/>
      <c r="AE1193" s="9"/>
      <c r="AF1193" s="9"/>
      <c r="AG1193" s="9"/>
      <c r="AH1193" s="9"/>
      <c r="AI1193" s="9"/>
      <c r="AJ1193" s="9"/>
      <c r="AK1193" s="9"/>
      <c r="AL1193" s="9"/>
      <c r="AM1193" s="9"/>
      <c r="AN1193" s="9"/>
      <c r="AO1193" s="9"/>
      <c r="AP1193" s="9"/>
      <c r="AQ1193" s="9"/>
      <c r="AR1193" s="9"/>
      <c r="AS1193" s="9"/>
      <c r="AT1193" s="9"/>
      <c r="AU1193" s="9"/>
      <c r="AV1193" s="9"/>
      <c r="AW1193" s="9"/>
      <c r="AX1193" s="9"/>
      <c r="AY1193" s="9"/>
      <c r="AZ1193" s="9"/>
      <c r="BA1193" s="9"/>
      <c r="BB1193" s="9"/>
      <c r="BC1193" s="9"/>
      <c r="BD1193" s="9"/>
      <c r="BE1193" s="9"/>
      <c r="BF1193" s="9"/>
      <c r="BG1193" s="9"/>
      <c r="BH1193" s="9"/>
      <c r="BI1193" s="9"/>
      <c r="BJ1193" s="9"/>
      <c r="BK1193" s="9"/>
      <c r="BL1193" s="9"/>
      <c r="BM1193" s="9"/>
      <c r="BN1193" s="9"/>
      <c r="BO1193" s="9"/>
      <c r="BP1193" s="9"/>
      <c r="BQ1193" s="9"/>
      <c r="BR1193" s="9"/>
      <c r="BS1193" s="9"/>
      <c r="BT1193" s="9"/>
      <c r="BU1193" s="9"/>
      <c r="BV1193" s="9"/>
      <c r="BW1193" s="9"/>
      <c r="BX1193" s="9"/>
      <c r="BY1193" s="9"/>
      <c r="BZ1193" s="9"/>
      <c r="CA1193" s="9"/>
      <c r="CB1193" s="9"/>
      <c r="CC1193" s="9"/>
      <c r="CD1193" s="9"/>
      <c r="CE1193" s="9"/>
      <c r="CF1193" s="9"/>
      <c r="CG1193" s="9"/>
      <c r="CH1193" s="9"/>
    </row>
    <row r="1194" spans="1:86" x14ac:dyDescent="0.2">
      <c r="A1194" s="9"/>
      <c r="B1194" s="9"/>
      <c r="C1194" s="9"/>
      <c r="D1194" s="9"/>
      <c r="E1194" s="9"/>
      <c r="F1194" s="12"/>
      <c r="G1194" s="12"/>
      <c r="H1194" s="12"/>
      <c r="I1194" s="12"/>
      <c r="J1194" s="12"/>
      <c r="K1194" s="12"/>
      <c r="L1194" s="12"/>
      <c r="M1194" s="9"/>
      <c r="N1194" s="17"/>
      <c r="O1194" s="17"/>
      <c r="P1194" s="9"/>
      <c r="Q1194" s="9"/>
      <c r="R1194" s="9"/>
      <c r="S1194" s="9"/>
      <c r="T1194" s="9"/>
      <c r="U1194" s="9"/>
      <c r="V1194" s="9"/>
      <c r="W1194" s="9"/>
      <c r="X1194" s="9"/>
      <c r="Y1194" s="9"/>
      <c r="Z1194" s="9"/>
      <c r="AA1194" s="9"/>
      <c r="AB1194" s="9"/>
      <c r="AC1194" s="9"/>
      <c r="AD1194" s="9"/>
      <c r="AE1194" s="9"/>
      <c r="AF1194" s="9"/>
      <c r="AG1194" s="9"/>
      <c r="AH1194" s="9"/>
      <c r="AI1194" s="9"/>
      <c r="AJ1194" s="9"/>
      <c r="AK1194" s="9"/>
      <c r="AL1194" s="9"/>
      <c r="AM1194" s="9"/>
      <c r="AN1194" s="9"/>
      <c r="AO1194" s="9"/>
      <c r="AP1194" s="9"/>
      <c r="AQ1194" s="9"/>
      <c r="AR1194" s="9"/>
      <c r="AS1194" s="9"/>
      <c r="AT1194" s="9"/>
      <c r="AU1194" s="9"/>
      <c r="AV1194" s="9"/>
      <c r="AW1194" s="9"/>
      <c r="AX1194" s="9"/>
      <c r="AY1194" s="9"/>
      <c r="AZ1194" s="9"/>
      <c r="BA1194" s="9"/>
      <c r="BB1194" s="9"/>
      <c r="BC1194" s="9"/>
      <c r="BD1194" s="9"/>
      <c r="BE1194" s="9"/>
      <c r="BF1194" s="9"/>
      <c r="BG1194" s="9"/>
      <c r="BH1194" s="9"/>
      <c r="BI1194" s="9"/>
      <c r="BJ1194" s="9"/>
      <c r="BK1194" s="9"/>
      <c r="BL1194" s="9"/>
      <c r="BM1194" s="9"/>
      <c r="BN1194" s="9"/>
      <c r="BO1194" s="9"/>
      <c r="BP1194" s="9"/>
      <c r="BQ1194" s="9"/>
      <c r="BR1194" s="9"/>
      <c r="BS1194" s="9"/>
      <c r="BT1194" s="9"/>
      <c r="BU1194" s="9"/>
      <c r="BV1194" s="9"/>
      <c r="BW1194" s="9"/>
      <c r="BX1194" s="9"/>
      <c r="BY1194" s="9"/>
      <c r="BZ1194" s="9"/>
      <c r="CA1194" s="9"/>
      <c r="CB1194" s="9"/>
      <c r="CC1194" s="9"/>
      <c r="CD1194" s="9"/>
      <c r="CE1194" s="9"/>
      <c r="CF1194" s="9"/>
      <c r="CG1194" s="9"/>
      <c r="CH1194" s="9"/>
    </row>
    <row r="1195" spans="1:86" x14ac:dyDescent="0.2">
      <c r="A1195" s="9"/>
      <c r="B1195" s="9"/>
      <c r="C1195" s="9"/>
      <c r="D1195" s="9"/>
      <c r="E1195" s="9"/>
      <c r="F1195" s="12"/>
      <c r="G1195" s="12"/>
      <c r="H1195" s="12"/>
      <c r="I1195" s="12"/>
      <c r="J1195" s="12"/>
      <c r="K1195" s="12"/>
      <c r="L1195" s="12"/>
      <c r="M1195" s="9"/>
      <c r="N1195" s="17"/>
      <c r="O1195" s="17"/>
      <c r="P1195" s="9"/>
      <c r="Q1195" s="9"/>
      <c r="R1195" s="9"/>
      <c r="S1195" s="9"/>
      <c r="T1195" s="9"/>
      <c r="U1195" s="9"/>
      <c r="V1195" s="9"/>
      <c r="W1195" s="9"/>
      <c r="X1195" s="9"/>
      <c r="Y1195" s="9"/>
      <c r="Z1195" s="9"/>
      <c r="AA1195" s="9"/>
      <c r="AB1195" s="9"/>
      <c r="AC1195" s="9"/>
      <c r="AD1195" s="9"/>
      <c r="AE1195" s="9"/>
      <c r="AF1195" s="9"/>
      <c r="AG1195" s="9"/>
      <c r="AH1195" s="9"/>
      <c r="AI1195" s="9"/>
      <c r="AJ1195" s="9"/>
      <c r="AK1195" s="9"/>
      <c r="AL1195" s="9"/>
      <c r="AM1195" s="9"/>
      <c r="AN1195" s="9"/>
      <c r="AO1195" s="9"/>
      <c r="AP1195" s="9"/>
      <c r="AQ1195" s="9"/>
      <c r="AR1195" s="9"/>
      <c r="AS1195" s="9"/>
      <c r="AT1195" s="9"/>
      <c r="AU1195" s="9"/>
      <c r="AV1195" s="9"/>
      <c r="AW1195" s="9"/>
      <c r="AX1195" s="9"/>
      <c r="AY1195" s="9"/>
      <c r="AZ1195" s="9"/>
      <c r="BA1195" s="9"/>
      <c r="BB1195" s="9"/>
      <c r="BC1195" s="9"/>
      <c r="BD1195" s="9"/>
      <c r="BE1195" s="9"/>
      <c r="BF1195" s="9"/>
      <c r="BG1195" s="9"/>
      <c r="BH1195" s="9"/>
      <c r="BI1195" s="9"/>
      <c r="BJ1195" s="9"/>
      <c r="BK1195" s="9"/>
      <c r="BL1195" s="9"/>
      <c r="BM1195" s="9"/>
      <c r="BN1195" s="9"/>
      <c r="BO1195" s="9"/>
      <c r="BP1195" s="9"/>
      <c r="BQ1195" s="9"/>
      <c r="BR1195" s="9"/>
      <c r="BS1195" s="9"/>
      <c r="BT1195" s="9"/>
      <c r="BU1195" s="9"/>
      <c r="BV1195" s="9"/>
      <c r="BW1195" s="9"/>
      <c r="BX1195" s="9"/>
      <c r="BY1195" s="9"/>
      <c r="BZ1195" s="9"/>
      <c r="CA1195" s="9"/>
      <c r="CB1195" s="9"/>
      <c r="CC1195" s="9"/>
      <c r="CD1195" s="9"/>
      <c r="CE1195" s="9"/>
      <c r="CF1195" s="9"/>
      <c r="CG1195" s="9"/>
      <c r="CH1195" s="9"/>
    </row>
    <row r="1196" spans="1:86" x14ac:dyDescent="0.2">
      <c r="A1196" s="9"/>
      <c r="B1196" s="9"/>
      <c r="C1196" s="9"/>
      <c r="D1196" s="9"/>
      <c r="E1196" s="9"/>
      <c r="F1196" s="12"/>
      <c r="G1196" s="12"/>
      <c r="H1196" s="12"/>
      <c r="I1196" s="12"/>
      <c r="J1196" s="12"/>
      <c r="K1196" s="12"/>
      <c r="L1196" s="12"/>
      <c r="M1196" s="9"/>
      <c r="N1196" s="17"/>
      <c r="O1196" s="17"/>
      <c r="P1196" s="9"/>
      <c r="Q1196" s="9"/>
      <c r="R1196" s="9"/>
      <c r="S1196" s="9"/>
      <c r="T1196" s="9"/>
      <c r="U1196" s="9"/>
      <c r="V1196" s="9"/>
      <c r="W1196" s="9"/>
      <c r="X1196" s="9"/>
      <c r="Y1196" s="9"/>
      <c r="Z1196" s="9"/>
      <c r="AA1196" s="9"/>
      <c r="AB1196" s="9"/>
      <c r="AC1196" s="9"/>
      <c r="AD1196" s="9"/>
      <c r="AE1196" s="9"/>
      <c r="AF1196" s="9"/>
      <c r="AG1196" s="9"/>
      <c r="AH1196" s="9"/>
      <c r="AI1196" s="9"/>
      <c r="AJ1196" s="9"/>
      <c r="AK1196" s="9"/>
      <c r="AL1196" s="9"/>
      <c r="AM1196" s="9"/>
      <c r="AN1196" s="9"/>
      <c r="AO1196" s="9"/>
      <c r="AP1196" s="9"/>
      <c r="AQ1196" s="9"/>
      <c r="AR1196" s="9"/>
      <c r="AS1196" s="9"/>
      <c r="AT1196" s="9"/>
      <c r="AU1196" s="9"/>
      <c r="AV1196" s="9"/>
      <c r="AW1196" s="9"/>
      <c r="AX1196" s="9"/>
      <c r="AY1196" s="9"/>
      <c r="AZ1196" s="9"/>
      <c r="BA1196" s="9"/>
      <c r="BB1196" s="9"/>
      <c r="BC1196" s="9"/>
      <c r="BD1196" s="9"/>
      <c r="BE1196" s="9"/>
      <c r="BF1196" s="9"/>
      <c r="BG1196" s="9"/>
      <c r="BH1196" s="9"/>
      <c r="BI1196" s="9"/>
      <c r="BJ1196" s="9"/>
      <c r="BK1196" s="9"/>
      <c r="BL1196" s="9"/>
      <c r="BM1196" s="9"/>
      <c r="BN1196" s="9"/>
      <c r="BO1196" s="9"/>
      <c r="BP1196" s="9"/>
      <c r="BQ1196" s="9"/>
      <c r="BR1196" s="9"/>
      <c r="BS1196" s="9"/>
      <c r="BT1196" s="9"/>
      <c r="BU1196" s="9"/>
      <c r="BV1196" s="9"/>
      <c r="BW1196" s="9"/>
      <c r="BX1196" s="9"/>
      <c r="BY1196" s="9"/>
      <c r="BZ1196" s="9"/>
      <c r="CA1196" s="9"/>
      <c r="CB1196" s="9"/>
      <c r="CC1196" s="9"/>
      <c r="CD1196" s="9"/>
      <c r="CE1196" s="9"/>
      <c r="CF1196" s="9"/>
      <c r="CG1196" s="9"/>
      <c r="CH1196" s="9"/>
    </row>
    <row r="1197" spans="1:86" x14ac:dyDescent="0.2">
      <c r="A1197" s="9"/>
      <c r="B1197" s="9"/>
      <c r="C1197" s="9"/>
      <c r="D1197" s="9"/>
      <c r="E1197" s="9"/>
      <c r="F1197" s="12"/>
      <c r="G1197" s="12"/>
      <c r="H1197" s="12"/>
      <c r="I1197" s="12"/>
      <c r="J1197" s="12"/>
      <c r="K1197" s="12"/>
      <c r="L1197" s="12"/>
      <c r="M1197" s="9"/>
      <c r="N1197" s="17"/>
      <c r="O1197" s="17"/>
      <c r="P1197" s="9"/>
      <c r="Q1197" s="9"/>
      <c r="R1197" s="9"/>
      <c r="S1197" s="9"/>
      <c r="T1197" s="9"/>
      <c r="U1197" s="9"/>
      <c r="V1197" s="9"/>
      <c r="W1197" s="9"/>
      <c r="X1197" s="9"/>
      <c r="Y1197" s="9"/>
      <c r="Z1197" s="9"/>
      <c r="AA1197" s="9"/>
      <c r="AB1197" s="9"/>
      <c r="AC1197" s="9"/>
      <c r="AD1197" s="9"/>
      <c r="AE1197" s="9"/>
      <c r="AF1197" s="9"/>
      <c r="AG1197" s="9"/>
      <c r="AH1197" s="9"/>
      <c r="AI1197" s="9"/>
      <c r="AJ1197" s="9"/>
      <c r="AK1197" s="9"/>
      <c r="AL1197" s="9"/>
      <c r="AM1197" s="9"/>
      <c r="AN1197" s="9"/>
      <c r="AO1197" s="9"/>
      <c r="AP1197" s="9"/>
      <c r="AQ1197" s="9"/>
      <c r="AR1197" s="9"/>
      <c r="AS1197" s="9"/>
      <c r="AT1197" s="9"/>
      <c r="AU1197" s="9"/>
      <c r="AV1197" s="9"/>
      <c r="AW1197" s="9"/>
      <c r="AX1197" s="9"/>
      <c r="AY1197" s="9"/>
      <c r="AZ1197" s="9"/>
      <c r="BA1197" s="9"/>
      <c r="BB1197" s="9"/>
      <c r="BC1197" s="9"/>
      <c r="BD1197" s="9"/>
      <c r="BE1197" s="9"/>
      <c r="BF1197" s="9"/>
      <c r="BG1197" s="9"/>
      <c r="BH1197" s="9"/>
      <c r="BI1197" s="9"/>
      <c r="BJ1197" s="9"/>
      <c r="BK1197" s="9"/>
      <c r="BL1197" s="9"/>
      <c r="BM1197" s="9"/>
      <c r="BN1197" s="9"/>
      <c r="BO1197" s="9"/>
      <c r="BP1197" s="9"/>
      <c r="BQ1197" s="9"/>
      <c r="BR1197" s="9"/>
      <c r="BS1197" s="9"/>
      <c r="BT1197" s="9"/>
      <c r="BU1197" s="9"/>
      <c r="BV1197" s="9"/>
      <c r="BW1197" s="9"/>
      <c r="BX1197" s="9"/>
      <c r="BY1197" s="9"/>
      <c r="BZ1197" s="9"/>
      <c r="CA1197" s="9"/>
      <c r="CB1197" s="9"/>
      <c r="CC1197" s="9"/>
      <c r="CD1197" s="9"/>
      <c r="CE1197" s="9"/>
      <c r="CF1197" s="9"/>
      <c r="CG1197" s="9"/>
      <c r="CH1197" s="9"/>
    </row>
    <row r="1198" spans="1:86" x14ac:dyDescent="0.2">
      <c r="A1198" s="9"/>
      <c r="B1198" s="9"/>
      <c r="C1198" s="9"/>
      <c r="D1198" s="9"/>
      <c r="E1198" s="9"/>
      <c r="F1198" s="12"/>
      <c r="G1198" s="12"/>
      <c r="H1198" s="12"/>
      <c r="I1198" s="12"/>
      <c r="J1198" s="12"/>
      <c r="K1198" s="12"/>
      <c r="L1198" s="12"/>
      <c r="M1198" s="9"/>
      <c r="N1198" s="17"/>
      <c r="O1198" s="17"/>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c r="BH1198" s="9"/>
      <c r="BI1198" s="9"/>
      <c r="BJ1198" s="9"/>
      <c r="BK1198" s="9"/>
      <c r="BL1198" s="9"/>
      <c r="BM1198" s="9"/>
      <c r="BN1198" s="9"/>
      <c r="BO1198" s="9"/>
      <c r="BP1198" s="9"/>
      <c r="BQ1198" s="9"/>
      <c r="BR1198" s="9"/>
      <c r="BS1198" s="9"/>
      <c r="BT1198" s="9"/>
      <c r="BU1198" s="9"/>
      <c r="BV1198" s="9"/>
      <c r="BW1198" s="9"/>
      <c r="BX1198" s="9"/>
      <c r="BY1198" s="9"/>
      <c r="BZ1198" s="9"/>
      <c r="CA1198" s="9"/>
      <c r="CB1198" s="9"/>
      <c r="CC1198" s="9"/>
      <c r="CD1198" s="9"/>
      <c r="CE1198" s="9"/>
      <c r="CF1198" s="9"/>
      <c r="CG1198" s="9"/>
      <c r="CH1198" s="9"/>
    </row>
    <row r="1199" spans="1:86" x14ac:dyDescent="0.2">
      <c r="A1199" s="9"/>
      <c r="B1199" s="9"/>
      <c r="C1199" s="9"/>
      <c r="D1199" s="9"/>
      <c r="E1199" s="9"/>
      <c r="F1199" s="12"/>
      <c r="G1199" s="12"/>
      <c r="H1199" s="12"/>
      <c r="I1199" s="12"/>
      <c r="J1199" s="12"/>
      <c r="K1199" s="12"/>
      <c r="L1199" s="12"/>
      <c r="M1199" s="9"/>
      <c r="N1199" s="17"/>
      <c r="O1199" s="17"/>
      <c r="P1199" s="9"/>
      <c r="Q1199" s="9"/>
      <c r="R1199" s="9"/>
      <c r="S1199" s="9"/>
      <c r="T1199" s="9"/>
      <c r="U1199" s="9"/>
      <c r="V1199" s="9"/>
      <c r="W1199" s="9"/>
      <c r="X1199" s="9"/>
      <c r="Y1199" s="9"/>
      <c r="Z1199" s="9"/>
      <c r="AA1199" s="9"/>
      <c r="AB1199" s="9"/>
      <c r="AC1199" s="9"/>
      <c r="AD1199" s="9"/>
      <c r="AE1199" s="9"/>
      <c r="AF1199" s="9"/>
      <c r="AG1199" s="9"/>
      <c r="AH1199" s="9"/>
      <c r="AI1199" s="9"/>
      <c r="AJ1199" s="9"/>
      <c r="AK1199" s="9"/>
      <c r="AL1199" s="9"/>
      <c r="AM1199" s="9"/>
      <c r="AN1199" s="9"/>
      <c r="AO1199" s="9"/>
      <c r="AP1199" s="9"/>
      <c r="AQ1199" s="9"/>
      <c r="AR1199" s="9"/>
      <c r="AS1199" s="9"/>
      <c r="AT1199" s="9"/>
      <c r="AU1199" s="9"/>
      <c r="AV1199" s="9"/>
      <c r="AW1199" s="9"/>
      <c r="AX1199" s="9"/>
      <c r="AY1199" s="9"/>
      <c r="AZ1199" s="9"/>
      <c r="BA1199" s="9"/>
      <c r="BB1199" s="9"/>
      <c r="BC1199" s="9"/>
      <c r="BD1199" s="9"/>
      <c r="BE1199" s="9"/>
      <c r="BF1199" s="9"/>
      <c r="BG1199" s="9"/>
      <c r="BH1199" s="9"/>
      <c r="BI1199" s="9"/>
      <c r="BJ1199" s="9"/>
      <c r="BK1199" s="9"/>
      <c r="BL1199" s="9"/>
      <c r="BM1199" s="9"/>
      <c r="BN1199" s="9"/>
      <c r="BO1199" s="9"/>
      <c r="BP1199" s="9"/>
      <c r="BQ1199" s="9"/>
      <c r="BR1199" s="9"/>
      <c r="BS1199" s="9"/>
      <c r="BT1199" s="9"/>
      <c r="BU1199" s="9"/>
      <c r="BV1199" s="9"/>
      <c r="BW1199" s="9"/>
      <c r="BX1199" s="9"/>
      <c r="BY1199" s="9"/>
      <c r="BZ1199" s="9"/>
      <c r="CA1199" s="9"/>
      <c r="CB1199" s="9"/>
      <c r="CC1199" s="9"/>
      <c r="CD1199" s="9"/>
      <c r="CE1199" s="9"/>
      <c r="CF1199" s="9"/>
      <c r="CG1199" s="9"/>
      <c r="CH1199" s="9"/>
    </row>
    <row r="1200" spans="1:86" x14ac:dyDescent="0.2">
      <c r="A1200" s="9"/>
      <c r="B1200" s="9"/>
      <c r="C1200" s="9"/>
      <c r="D1200" s="9"/>
      <c r="E1200" s="9"/>
      <c r="F1200" s="12"/>
      <c r="G1200" s="12"/>
      <c r="H1200" s="12"/>
      <c r="I1200" s="12"/>
      <c r="J1200" s="12"/>
      <c r="K1200" s="12"/>
      <c r="L1200" s="12"/>
      <c r="M1200" s="9"/>
      <c r="N1200" s="17"/>
      <c r="O1200" s="17"/>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c r="AV1200" s="9"/>
      <c r="AW1200" s="9"/>
      <c r="AX1200" s="9"/>
      <c r="AY1200" s="9"/>
      <c r="AZ1200" s="9"/>
      <c r="BA1200" s="9"/>
      <c r="BB1200" s="9"/>
      <c r="BC1200" s="9"/>
      <c r="BD1200" s="9"/>
      <c r="BE1200" s="9"/>
      <c r="BF1200" s="9"/>
      <c r="BG1200" s="9"/>
      <c r="BH1200" s="9"/>
      <c r="BI1200" s="9"/>
      <c r="BJ1200" s="9"/>
      <c r="BK1200" s="9"/>
      <c r="BL1200" s="9"/>
      <c r="BM1200" s="9"/>
      <c r="BN1200" s="9"/>
      <c r="BO1200" s="9"/>
      <c r="BP1200" s="9"/>
      <c r="BQ1200" s="9"/>
      <c r="BR1200" s="9"/>
      <c r="BS1200" s="9"/>
      <c r="BT1200" s="9"/>
      <c r="BU1200" s="9"/>
      <c r="BV1200" s="9"/>
      <c r="BW1200" s="9"/>
      <c r="BX1200" s="9"/>
      <c r="BY1200" s="9"/>
      <c r="BZ1200" s="9"/>
      <c r="CA1200" s="9"/>
      <c r="CB1200" s="9"/>
      <c r="CC1200" s="9"/>
      <c r="CD1200" s="9"/>
      <c r="CE1200" s="9"/>
      <c r="CF1200" s="9"/>
      <c r="CG1200" s="9"/>
      <c r="CH1200" s="9"/>
    </row>
    <row r="1201" spans="1:86" x14ac:dyDescent="0.2">
      <c r="A1201" s="9"/>
      <c r="B1201" s="9"/>
      <c r="C1201" s="9"/>
      <c r="D1201" s="9"/>
      <c r="E1201" s="9"/>
      <c r="F1201" s="12"/>
      <c r="G1201" s="12"/>
      <c r="H1201" s="12"/>
      <c r="I1201" s="12"/>
      <c r="J1201" s="12"/>
      <c r="K1201" s="12"/>
      <c r="L1201" s="12"/>
      <c r="M1201" s="9"/>
      <c r="N1201" s="17"/>
      <c r="O1201" s="17"/>
      <c r="P1201" s="9"/>
      <c r="Q1201" s="9"/>
      <c r="R1201" s="9"/>
      <c r="S1201" s="9"/>
      <c r="T1201" s="9"/>
      <c r="U1201" s="9"/>
      <c r="V1201" s="9"/>
      <c r="W1201" s="9"/>
      <c r="X1201" s="9"/>
      <c r="Y1201" s="9"/>
      <c r="Z1201" s="9"/>
      <c r="AA1201" s="9"/>
      <c r="AB1201" s="9"/>
      <c r="AC1201" s="9"/>
      <c r="AD1201" s="9"/>
      <c r="AE1201" s="9"/>
      <c r="AF1201" s="9"/>
      <c r="AG1201" s="9"/>
      <c r="AH1201" s="9"/>
      <c r="AI1201" s="9"/>
      <c r="AJ1201" s="9"/>
      <c r="AK1201" s="9"/>
      <c r="AL1201" s="9"/>
      <c r="AM1201" s="9"/>
      <c r="AN1201" s="9"/>
      <c r="AO1201" s="9"/>
      <c r="AP1201" s="9"/>
      <c r="AQ1201" s="9"/>
      <c r="AR1201" s="9"/>
      <c r="AS1201" s="9"/>
      <c r="AT1201" s="9"/>
      <c r="AU1201" s="9"/>
      <c r="AV1201" s="9"/>
      <c r="AW1201" s="9"/>
      <c r="AX1201" s="9"/>
      <c r="AY1201" s="9"/>
      <c r="AZ1201" s="9"/>
      <c r="BA1201" s="9"/>
      <c r="BB1201" s="9"/>
      <c r="BC1201" s="9"/>
      <c r="BD1201" s="9"/>
      <c r="BE1201" s="9"/>
      <c r="BF1201" s="9"/>
      <c r="BG1201" s="9"/>
      <c r="BH1201" s="9"/>
      <c r="BI1201" s="9"/>
      <c r="BJ1201" s="9"/>
      <c r="BK1201" s="9"/>
      <c r="BL1201" s="9"/>
      <c r="BM1201" s="9"/>
      <c r="BN1201" s="9"/>
      <c r="BO1201" s="9"/>
      <c r="BP1201" s="9"/>
      <c r="BQ1201" s="9"/>
      <c r="BR1201" s="9"/>
      <c r="BS1201" s="9"/>
      <c r="BT1201" s="9"/>
      <c r="BU1201" s="9"/>
      <c r="BV1201" s="9"/>
      <c r="BW1201" s="9"/>
      <c r="BX1201" s="9"/>
      <c r="BY1201" s="9"/>
      <c r="BZ1201" s="9"/>
      <c r="CA1201" s="9"/>
      <c r="CB1201" s="9"/>
      <c r="CC1201" s="9"/>
      <c r="CD1201" s="9"/>
      <c r="CE1201" s="9"/>
      <c r="CF1201" s="9"/>
      <c r="CG1201" s="9"/>
      <c r="CH1201" s="9"/>
    </row>
    <row r="1202" spans="1:86" x14ac:dyDescent="0.2">
      <c r="A1202" s="9"/>
      <c r="B1202" s="9"/>
      <c r="C1202" s="9"/>
      <c r="D1202" s="9"/>
      <c r="E1202" s="9"/>
      <c r="F1202" s="12"/>
      <c r="G1202" s="12"/>
      <c r="H1202" s="12"/>
      <c r="I1202" s="12"/>
      <c r="J1202" s="12"/>
      <c r="K1202" s="12"/>
      <c r="L1202" s="12"/>
      <c r="M1202" s="9"/>
      <c r="N1202" s="17"/>
      <c r="O1202" s="17"/>
      <c r="P1202" s="9"/>
      <c r="Q1202" s="9"/>
      <c r="R1202" s="9"/>
      <c r="S1202" s="9"/>
      <c r="T1202" s="9"/>
      <c r="U1202" s="9"/>
      <c r="V1202" s="9"/>
      <c r="W1202" s="9"/>
      <c r="X1202" s="9"/>
      <c r="Y1202" s="9"/>
      <c r="Z1202" s="9"/>
      <c r="AA1202" s="9"/>
      <c r="AB1202" s="9"/>
      <c r="AC1202" s="9"/>
      <c r="AD1202" s="9"/>
      <c r="AE1202" s="9"/>
      <c r="AF1202" s="9"/>
      <c r="AG1202" s="9"/>
      <c r="AH1202" s="9"/>
      <c r="AI1202" s="9"/>
      <c r="AJ1202" s="9"/>
      <c r="AK1202" s="9"/>
      <c r="AL1202" s="9"/>
      <c r="AM1202" s="9"/>
      <c r="AN1202" s="9"/>
      <c r="AO1202" s="9"/>
      <c r="AP1202" s="9"/>
      <c r="AQ1202" s="9"/>
      <c r="AR1202" s="9"/>
      <c r="AS1202" s="9"/>
      <c r="AT1202" s="9"/>
      <c r="AU1202" s="9"/>
      <c r="AV1202" s="9"/>
      <c r="AW1202" s="9"/>
      <c r="AX1202" s="9"/>
      <c r="AY1202" s="9"/>
      <c r="AZ1202" s="9"/>
      <c r="BA1202" s="9"/>
      <c r="BB1202" s="9"/>
      <c r="BC1202" s="9"/>
      <c r="BD1202" s="9"/>
      <c r="BE1202" s="9"/>
      <c r="BF1202" s="9"/>
      <c r="BG1202" s="9"/>
      <c r="BH1202" s="9"/>
      <c r="BI1202" s="9"/>
      <c r="BJ1202" s="9"/>
      <c r="BK1202" s="9"/>
      <c r="BL1202" s="9"/>
      <c r="BM1202" s="9"/>
      <c r="BN1202" s="9"/>
      <c r="BO1202" s="9"/>
      <c r="BP1202" s="9"/>
      <c r="BQ1202" s="9"/>
      <c r="BR1202" s="9"/>
      <c r="BS1202" s="9"/>
      <c r="BT1202" s="9"/>
      <c r="BU1202" s="9"/>
      <c r="BV1202" s="9"/>
      <c r="BW1202" s="9"/>
      <c r="BX1202" s="9"/>
      <c r="BY1202" s="9"/>
      <c r="BZ1202" s="9"/>
      <c r="CA1202" s="9"/>
      <c r="CB1202" s="9"/>
      <c r="CC1202" s="9"/>
      <c r="CD1202" s="9"/>
      <c r="CE1202" s="9"/>
      <c r="CF1202" s="9"/>
      <c r="CG1202" s="9"/>
      <c r="CH1202" s="9"/>
    </row>
    <row r="1203" spans="1:86" x14ac:dyDescent="0.2">
      <c r="A1203" s="9"/>
      <c r="B1203" s="9"/>
      <c r="C1203" s="9"/>
      <c r="D1203" s="9"/>
      <c r="E1203" s="9"/>
      <c r="F1203" s="12"/>
      <c r="G1203" s="12"/>
      <c r="H1203" s="12"/>
      <c r="I1203" s="12"/>
      <c r="J1203" s="12"/>
      <c r="K1203" s="12"/>
      <c r="L1203" s="12"/>
      <c r="M1203" s="9"/>
      <c r="N1203" s="17"/>
      <c r="O1203" s="17"/>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9"/>
      <c r="AP1203" s="9"/>
      <c r="AQ1203" s="9"/>
      <c r="AR1203" s="9"/>
      <c r="AS1203" s="9"/>
      <c r="AT1203" s="9"/>
      <c r="AU1203" s="9"/>
      <c r="AV1203" s="9"/>
      <c r="AW1203" s="9"/>
      <c r="AX1203" s="9"/>
      <c r="AY1203" s="9"/>
      <c r="AZ1203" s="9"/>
      <c r="BA1203" s="9"/>
      <c r="BB1203" s="9"/>
      <c r="BC1203" s="9"/>
      <c r="BD1203" s="9"/>
      <c r="BE1203" s="9"/>
      <c r="BF1203" s="9"/>
      <c r="BG1203" s="9"/>
      <c r="BH1203" s="9"/>
      <c r="BI1203" s="9"/>
      <c r="BJ1203" s="9"/>
      <c r="BK1203" s="9"/>
      <c r="BL1203" s="9"/>
      <c r="BM1203" s="9"/>
      <c r="BN1203" s="9"/>
      <c r="BO1203" s="9"/>
      <c r="BP1203" s="9"/>
      <c r="BQ1203" s="9"/>
      <c r="BR1203" s="9"/>
      <c r="BS1203" s="9"/>
      <c r="BT1203" s="9"/>
      <c r="BU1203" s="9"/>
      <c r="BV1203" s="9"/>
      <c r="BW1203" s="9"/>
      <c r="BX1203" s="9"/>
      <c r="BY1203" s="9"/>
      <c r="BZ1203" s="9"/>
      <c r="CA1203" s="9"/>
      <c r="CB1203" s="9"/>
      <c r="CC1203" s="9"/>
      <c r="CD1203" s="9"/>
      <c r="CE1203" s="9"/>
      <c r="CF1203" s="9"/>
      <c r="CG1203" s="9"/>
      <c r="CH1203" s="9"/>
    </row>
    <row r="1204" spans="1:86" x14ac:dyDescent="0.2">
      <c r="A1204" s="9"/>
      <c r="B1204" s="9"/>
      <c r="C1204" s="9"/>
      <c r="D1204" s="9"/>
      <c r="E1204" s="9"/>
      <c r="F1204" s="12"/>
      <c r="G1204" s="12"/>
      <c r="H1204" s="12"/>
      <c r="I1204" s="12"/>
      <c r="J1204" s="12"/>
      <c r="K1204" s="12"/>
      <c r="L1204" s="12"/>
      <c r="M1204" s="9"/>
      <c r="N1204" s="17"/>
      <c r="O1204" s="17"/>
      <c r="P1204" s="9"/>
      <c r="Q1204" s="9"/>
      <c r="R1204" s="9"/>
      <c r="S1204" s="9"/>
      <c r="T1204" s="9"/>
      <c r="U1204" s="9"/>
      <c r="V1204" s="9"/>
      <c r="W1204" s="9"/>
      <c r="X1204" s="9"/>
      <c r="Y1204" s="9"/>
      <c r="Z1204" s="9"/>
      <c r="AA1204" s="9"/>
      <c r="AB1204" s="9"/>
      <c r="AC1204" s="9"/>
      <c r="AD1204" s="9"/>
      <c r="AE1204" s="9"/>
      <c r="AF1204" s="9"/>
      <c r="AG1204" s="9"/>
      <c r="AH1204" s="9"/>
      <c r="AI1204" s="9"/>
      <c r="AJ1204" s="9"/>
      <c r="AK1204" s="9"/>
      <c r="AL1204" s="9"/>
      <c r="AM1204" s="9"/>
      <c r="AN1204" s="9"/>
      <c r="AO1204" s="9"/>
      <c r="AP1204" s="9"/>
      <c r="AQ1204" s="9"/>
      <c r="AR1204" s="9"/>
      <c r="AS1204" s="9"/>
      <c r="AT1204" s="9"/>
      <c r="AU1204" s="9"/>
      <c r="AV1204" s="9"/>
      <c r="AW1204" s="9"/>
      <c r="AX1204" s="9"/>
      <c r="AY1204" s="9"/>
      <c r="AZ1204" s="9"/>
      <c r="BA1204" s="9"/>
      <c r="BB1204" s="9"/>
      <c r="BC1204" s="9"/>
      <c r="BD1204" s="9"/>
      <c r="BE1204" s="9"/>
      <c r="BF1204" s="9"/>
      <c r="BG1204" s="9"/>
      <c r="BH1204" s="9"/>
      <c r="BI1204" s="9"/>
      <c r="BJ1204" s="9"/>
      <c r="BK1204" s="9"/>
      <c r="BL1204" s="9"/>
      <c r="BM1204" s="9"/>
      <c r="BN1204" s="9"/>
      <c r="BO1204" s="9"/>
      <c r="BP1204" s="9"/>
      <c r="BQ1204" s="9"/>
      <c r="BR1204" s="9"/>
      <c r="BS1204" s="9"/>
      <c r="BT1204" s="9"/>
      <c r="BU1204" s="9"/>
      <c r="BV1204" s="9"/>
      <c r="BW1204" s="9"/>
      <c r="BX1204" s="9"/>
      <c r="BY1204" s="9"/>
      <c r="BZ1204" s="9"/>
      <c r="CA1204" s="9"/>
      <c r="CB1204" s="9"/>
      <c r="CC1204" s="9"/>
      <c r="CD1204" s="9"/>
      <c r="CE1204" s="9"/>
      <c r="CF1204" s="9"/>
      <c r="CG1204" s="9"/>
      <c r="CH1204" s="9"/>
    </row>
    <row r="1205" spans="1:86" x14ac:dyDescent="0.2">
      <c r="A1205" s="9"/>
      <c r="B1205" s="9"/>
      <c r="C1205" s="9"/>
      <c r="D1205" s="9"/>
      <c r="E1205" s="9"/>
      <c r="F1205" s="12"/>
      <c r="G1205" s="12"/>
      <c r="H1205" s="12"/>
      <c r="I1205" s="12"/>
      <c r="J1205" s="12"/>
      <c r="K1205" s="12"/>
      <c r="L1205" s="12"/>
      <c r="M1205" s="9"/>
      <c r="N1205" s="17"/>
      <c r="O1205" s="17"/>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c r="AS1205" s="9"/>
      <c r="AT1205" s="9"/>
      <c r="AU1205" s="9"/>
      <c r="AV1205" s="9"/>
      <c r="AW1205" s="9"/>
      <c r="AX1205" s="9"/>
      <c r="AY1205" s="9"/>
      <c r="AZ1205" s="9"/>
      <c r="BA1205" s="9"/>
      <c r="BB1205" s="9"/>
      <c r="BC1205" s="9"/>
      <c r="BD1205" s="9"/>
      <c r="BE1205" s="9"/>
      <c r="BF1205" s="9"/>
      <c r="BG1205" s="9"/>
      <c r="BH1205" s="9"/>
      <c r="BI1205" s="9"/>
      <c r="BJ1205" s="9"/>
      <c r="BK1205" s="9"/>
      <c r="BL1205" s="9"/>
      <c r="BM1205" s="9"/>
      <c r="BN1205" s="9"/>
      <c r="BO1205" s="9"/>
      <c r="BP1205" s="9"/>
      <c r="BQ1205" s="9"/>
      <c r="BR1205" s="9"/>
      <c r="BS1205" s="9"/>
      <c r="BT1205" s="9"/>
      <c r="BU1205" s="9"/>
      <c r="BV1205" s="9"/>
      <c r="BW1205" s="9"/>
      <c r="BX1205" s="9"/>
      <c r="BY1205" s="9"/>
      <c r="BZ1205" s="9"/>
      <c r="CA1205" s="9"/>
      <c r="CB1205" s="9"/>
      <c r="CC1205" s="9"/>
      <c r="CD1205" s="9"/>
      <c r="CE1205" s="9"/>
      <c r="CF1205" s="9"/>
      <c r="CG1205" s="9"/>
      <c r="CH1205" s="9"/>
    </row>
    <row r="1206" spans="1:86" x14ac:dyDescent="0.2">
      <c r="A1206" s="9"/>
      <c r="B1206" s="9"/>
      <c r="C1206" s="9"/>
      <c r="D1206" s="9"/>
      <c r="E1206" s="9"/>
      <c r="F1206" s="12"/>
      <c r="G1206" s="12"/>
      <c r="H1206" s="12"/>
      <c r="I1206" s="12"/>
      <c r="J1206" s="12"/>
      <c r="K1206" s="12"/>
      <c r="L1206" s="12"/>
      <c r="M1206" s="9"/>
      <c r="N1206" s="17"/>
      <c r="O1206" s="17"/>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9"/>
      <c r="BT1206" s="9"/>
      <c r="BU1206" s="9"/>
      <c r="BV1206" s="9"/>
      <c r="BW1206" s="9"/>
      <c r="BX1206" s="9"/>
      <c r="BY1206" s="9"/>
      <c r="BZ1206" s="9"/>
      <c r="CA1206" s="9"/>
      <c r="CB1206" s="9"/>
      <c r="CC1206" s="9"/>
      <c r="CD1206" s="9"/>
      <c r="CE1206" s="9"/>
      <c r="CF1206" s="9"/>
      <c r="CG1206" s="9"/>
      <c r="CH1206" s="9"/>
    </row>
    <row r="1207" spans="1:86" x14ac:dyDescent="0.2">
      <c r="A1207" s="9"/>
      <c r="B1207" s="9"/>
      <c r="C1207" s="9"/>
      <c r="D1207" s="9"/>
      <c r="E1207" s="9"/>
      <c r="F1207" s="12"/>
      <c r="G1207" s="12"/>
      <c r="H1207" s="12"/>
      <c r="I1207" s="12"/>
      <c r="J1207" s="12"/>
      <c r="K1207" s="12"/>
      <c r="L1207" s="12"/>
      <c r="M1207" s="9"/>
      <c r="N1207" s="17"/>
      <c r="O1207" s="17"/>
      <c r="P1207" s="9"/>
      <c r="Q1207" s="9"/>
      <c r="R1207" s="9"/>
      <c r="S1207" s="9"/>
      <c r="T1207" s="9"/>
      <c r="U1207" s="9"/>
      <c r="V1207" s="9"/>
      <c r="W1207" s="9"/>
      <c r="X1207" s="9"/>
      <c r="Y1207" s="9"/>
      <c r="Z1207" s="9"/>
      <c r="AA1207" s="9"/>
      <c r="AB1207" s="9"/>
      <c r="AC1207" s="9"/>
      <c r="AD1207" s="9"/>
      <c r="AE1207" s="9"/>
      <c r="AF1207" s="9"/>
      <c r="AG1207" s="9"/>
      <c r="AH1207" s="9"/>
      <c r="AI1207" s="9"/>
      <c r="AJ1207" s="9"/>
      <c r="AK1207" s="9"/>
      <c r="AL1207" s="9"/>
      <c r="AM1207" s="9"/>
      <c r="AN1207" s="9"/>
      <c r="AO1207" s="9"/>
      <c r="AP1207" s="9"/>
      <c r="AQ1207" s="9"/>
      <c r="AR1207" s="9"/>
      <c r="AS1207" s="9"/>
      <c r="AT1207" s="9"/>
      <c r="AU1207" s="9"/>
      <c r="AV1207" s="9"/>
      <c r="AW1207" s="9"/>
      <c r="AX1207" s="9"/>
      <c r="AY1207" s="9"/>
      <c r="AZ1207" s="9"/>
      <c r="BA1207" s="9"/>
      <c r="BB1207" s="9"/>
      <c r="BC1207" s="9"/>
      <c r="BD1207" s="9"/>
      <c r="BE1207" s="9"/>
      <c r="BF1207" s="9"/>
      <c r="BG1207" s="9"/>
      <c r="BH1207" s="9"/>
      <c r="BI1207" s="9"/>
      <c r="BJ1207" s="9"/>
      <c r="BK1207" s="9"/>
      <c r="BL1207" s="9"/>
      <c r="BM1207" s="9"/>
      <c r="BN1207" s="9"/>
      <c r="BO1207" s="9"/>
      <c r="BP1207" s="9"/>
      <c r="BQ1207" s="9"/>
      <c r="BR1207" s="9"/>
      <c r="BS1207" s="9"/>
      <c r="BT1207" s="9"/>
      <c r="BU1207" s="9"/>
      <c r="BV1207" s="9"/>
      <c r="BW1207" s="9"/>
      <c r="BX1207" s="9"/>
      <c r="BY1207" s="9"/>
      <c r="BZ1207" s="9"/>
      <c r="CA1207" s="9"/>
      <c r="CB1207" s="9"/>
      <c r="CC1207" s="9"/>
      <c r="CD1207" s="9"/>
      <c r="CE1207" s="9"/>
      <c r="CF1207" s="9"/>
      <c r="CG1207" s="9"/>
      <c r="CH1207" s="9"/>
    </row>
    <row r="1208" spans="1:86" x14ac:dyDescent="0.2">
      <c r="A1208" s="9"/>
      <c r="B1208" s="9"/>
      <c r="C1208" s="9"/>
      <c r="D1208" s="9"/>
      <c r="E1208" s="9"/>
      <c r="F1208" s="12"/>
      <c r="G1208" s="12"/>
      <c r="H1208" s="12"/>
      <c r="I1208" s="12"/>
      <c r="J1208" s="12"/>
      <c r="K1208" s="12"/>
      <c r="L1208" s="12"/>
      <c r="M1208" s="9"/>
      <c r="N1208" s="17"/>
      <c r="O1208" s="17"/>
      <c r="P1208" s="9"/>
      <c r="Q1208" s="9"/>
      <c r="R1208" s="9"/>
      <c r="S1208" s="9"/>
      <c r="T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c r="AQ1208" s="9"/>
      <c r="AR1208" s="9"/>
      <c r="AS1208" s="9"/>
      <c r="AT1208" s="9"/>
      <c r="AU1208" s="9"/>
      <c r="AV1208" s="9"/>
      <c r="AW1208" s="9"/>
      <c r="AX1208" s="9"/>
      <c r="AY1208" s="9"/>
      <c r="AZ1208" s="9"/>
      <c r="BA1208" s="9"/>
      <c r="BB1208" s="9"/>
      <c r="BC1208" s="9"/>
      <c r="BD1208" s="9"/>
      <c r="BE1208" s="9"/>
      <c r="BF1208" s="9"/>
      <c r="BG1208" s="9"/>
      <c r="BH1208" s="9"/>
      <c r="BI1208" s="9"/>
      <c r="BJ1208" s="9"/>
      <c r="BK1208" s="9"/>
      <c r="BL1208" s="9"/>
      <c r="BM1208" s="9"/>
      <c r="BN1208" s="9"/>
      <c r="BO1208" s="9"/>
      <c r="BP1208" s="9"/>
      <c r="BQ1208" s="9"/>
      <c r="BR1208" s="9"/>
      <c r="BS1208" s="9"/>
      <c r="BT1208" s="9"/>
      <c r="BU1208" s="9"/>
      <c r="BV1208" s="9"/>
      <c r="BW1208" s="9"/>
      <c r="BX1208" s="9"/>
      <c r="BY1208" s="9"/>
      <c r="BZ1208" s="9"/>
      <c r="CA1208" s="9"/>
      <c r="CB1208" s="9"/>
      <c r="CC1208" s="9"/>
      <c r="CD1208" s="9"/>
      <c r="CE1208" s="9"/>
      <c r="CF1208" s="9"/>
      <c r="CG1208" s="9"/>
      <c r="CH1208" s="9"/>
    </row>
    <row r="1209" spans="1:86" x14ac:dyDescent="0.2">
      <c r="A1209" s="9"/>
      <c r="B1209" s="9"/>
      <c r="C1209" s="9"/>
      <c r="D1209" s="9"/>
      <c r="E1209" s="9"/>
      <c r="F1209" s="12"/>
      <c r="G1209" s="12"/>
      <c r="H1209" s="12"/>
      <c r="I1209" s="12"/>
      <c r="J1209" s="12"/>
      <c r="K1209" s="12"/>
      <c r="L1209" s="12"/>
      <c r="M1209" s="9"/>
      <c r="N1209" s="17"/>
      <c r="O1209" s="17"/>
      <c r="P1209" s="9"/>
      <c r="Q1209" s="9"/>
      <c r="R1209" s="9"/>
      <c r="S1209" s="9"/>
      <c r="T1209" s="9"/>
      <c r="U1209" s="9"/>
      <c r="V1209" s="9"/>
      <c r="W1209" s="9"/>
      <c r="X1209" s="9"/>
      <c r="Y1209" s="9"/>
      <c r="Z1209" s="9"/>
      <c r="AA1209" s="9"/>
      <c r="AB1209" s="9"/>
      <c r="AC1209" s="9"/>
      <c r="AD1209" s="9"/>
      <c r="AE1209" s="9"/>
      <c r="AF1209" s="9"/>
      <c r="AG1209" s="9"/>
      <c r="AH1209" s="9"/>
      <c r="AI1209" s="9"/>
      <c r="AJ1209" s="9"/>
      <c r="AK1209" s="9"/>
      <c r="AL1209" s="9"/>
      <c r="AM1209" s="9"/>
      <c r="AN1209" s="9"/>
      <c r="AO1209" s="9"/>
      <c r="AP1209" s="9"/>
      <c r="AQ1209" s="9"/>
      <c r="AR1209" s="9"/>
      <c r="AS1209" s="9"/>
      <c r="AT1209" s="9"/>
      <c r="AU1209" s="9"/>
      <c r="AV1209" s="9"/>
      <c r="AW1209" s="9"/>
      <c r="AX1209" s="9"/>
      <c r="AY1209" s="9"/>
      <c r="AZ1209" s="9"/>
      <c r="BA1209" s="9"/>
      <c r="BB1209" s="9"/>
      <c r="BC1209" s="9"/>
      <c r="BD1209" s="9"/>
      <c r="BE1209" s="9"/>
      <c r="BF1209" s="9"/>
      <c r="BG1209" s="9"/>
      <c r="BH1209" s="9"/>
      <c r="BI1209" s="9"/>
      <c r="BJ1209" s="9"/>
      <c r="BK1209" s="9"/>
      <c r="BL1209" s="9"/>
      <c r="BM1209" s="9"/>
      <c r="BN1209" s="9"/>
      <c r="BO1209" s="9"/>
      <c r="BP1209" s="9"/>
      <c r="BQ1209" s="9"/>
      <c r="BR1209" s="9"/>
      <c r="BS1209" s="9"/>
      <c r="BT1209" s="9"/>
      <c r="BU1209" s="9"/>
      <c r="BV1209" s="9"/>
      <c r="BW1209" s="9"/>
      <c r="BX1209" s="9"/>
      <c r="BY1209" s="9"/>
      <c r="BZ1209" s="9"/>
      <c r="CA1209" s="9"/>
      <c r="CB1209" s="9"/>
      <c r="CC1209" s="9"/>
      <c r="CD1209" s="9"/>
      <c r="CE1209" s="9"/>
      <c r="CF1209" s="9"/>
      <c r="CG1209" s="9"/>
      <c r="CH1209" s="9"/>
    </row>
    <row r="1210" spans="1:86" x14ac:dyDescent="0.2">
      <c r="A1210" s="9"/>
      <c r="B1210" s="9"/>
      <c r="C1210" s="9"/>
      <c r="D1210" s="9"/>
      <c r="E1210" s="9"/>
      <c r="F1210" s="12"/>
      <c r="G1210" s="12"/>
      <c r="H1210" s="12"/>
      <c r="I1210" s="12"/>
      <c r="J1210" s="12"/>
      <c r="K1210" s="12"/>
      <c r="L1210" s="12"/>
      <c r="M1210" s="9"/>
      <c r="N1210" s="17"/>
      <c r="O1210" s="17"/>
      <c r="P1210" s="9"/>
      <c r="Q1210" s="9"/>
      <c r="R1210" s="9"/>
      <c r="S1210" s="9"/>
      <c r="T1210" s="9"/>
      <c r="U1210" s="9"/>
      <c r="V1210" s="9"/>
      <c r="W1210" s="9"/>
      <c r="X1210" s="9"/>
      <c r="Y1210" s="9"/>
      <c r="Z1210" s="9"/>
      <c r="AA1210" s="9"/>
      <c r="AB1210" s="9"/>
      <c r="AC1210" s="9"/>
      <c r="AD1210" s="9"/>
      <c r="AE1210" s="9"/>
      <c r="AF1210" s="9"/>
      <c r="AG1210" s="9"/>
      <c r="AH1210" s="9"/>
      <c r="AI1210" s="9"/>
      <c r="AJ1210" s="9"/>
      <c r="AK1210" s="9"/>
      <c r="AL1210" s="9"/>
      <c r="AM1210" s="9"/>
      <c r="AN1210" s="9"/>
      <c r="AO1210" s="9"/>
      <c r="AP1210" s="9"/>
      <c r="AQ1210" s="9"/>
      <c r="AR1210" s="9"/>
      <c r="AS1210" s="9"/>
      <c r="AT1210" s="9"/>
      <c r="AU1210" s="9"/>
      <c r="AV1210" s="9"/>
      <c r="AW1210" s="9"/>
      <c r="AX1210" s="9"/>
      <c r="AY1210" s="9"/>
      <c r="AZ1210" s="9"/>
      <c r="BA1210" s="9"/>
      <c r="BB1210" s="9"/>
      <c r="BC1210" s="9"/>
      <c r="BD1210" s="9"/>
      <c r="BE1210" s="9"/>
      <c r="BF1210" s="9"/>
      <c r="BG1210" s="9"/>
      <c r="BH1210" s="9"/>
      <c r="BI1210" s="9"/>
      <c r="BJ1210" s="9"/>
      <c r="BK1210" s="9"/>
      <c r="BL1210" s="9"/>
      <c r="BM1210" s="9"/>
      <c r="BN1210" s="9"/>
      <c r="BO1210" s="9"/>
      <c r="BP1210" s="9"/>
      <c r="BQ1210" s="9"/>
      <c r="BR1210" s="9"/>
      <c r="BS1210" s="9"/>
      <c r="BT1210" s="9"/>
      <c r="BU1210" s="9"/>
      <c r="BV1210" s="9"/>
      <c r="BW1210" s="9"/>
      <c r="BX1210" s="9"/>
      <c r="BY1210" s="9"/>
      <c r="BZ1210" s="9"/>
      <c r="CA1210" s="9"/>
      <c r="CB1210" s="9"/>
      <c r="CC1210" s="9"/>
      <c r="CD1210" s="9"/>
      <c r="CE1210" s="9"/>
      <c r="CF1210" s="9"/>
      <c r="CG1210" s="9"/>
      <c r="CH1210" s="9"/>
    </row>
    <row r="1211" spans="1:86" x14ac:dyDescent="0.2">
      <c r="A1211" s="9"/>
      <c r="B1211" s="9"/>
      <c r="C1211" s="9"/>
      <c r="D1211" s="9"/>
      <c r="E1211" s="9"/>
      <c r="F1211" s="12"/>
      <c r="G1211" s="12"/>
      <c r="H1211" s="12"/>
      <c r="I1211" s="12"/>
      <c r="J1211" s="12"/>
      <c r="K1211" s="12"/>
      <c r="L1211" s="12"/>
      <c r="M1211" s="9"/>
      <c r="N1211" s="17"/>
      <c r="O1211" s="17"/>
      <c r="P1211" s="9"/>
      <c r="Q1211" s="9"/>
      <c r="R1211" s="9"/>
      <c r="S1211" s="9"/>
      <c r="T1211" s="9"/>
      <c r="U1211" s="9"/>
      <c r="V1211" s="9"/>
      <c r="W1211" s="9"/>
      <c r="X1211" s="9"/>
      <c r="Y1211" s="9"/>
      <c r="Z1211" s="9"/>
      <c r="AA1211" s="9"/>
      <c r="AB1211" s="9"/>
      <c r="AC1211" s="9"/>
      <c r="AD1211" s="9"/>
      <c r="AE1211" s="9"/>
      <c r="AF1211" s="9"/>
      <c r="AG1211" s="9"/>
      <c r="AH1211" s="9"/>
      <c r="AI1211" s="9"/>
      <c r="AJ1211" s="9"/>
      <c r="AK1211" s="9"/>
      <c r="AL1211" s="9"/>
      <c r="AM1211" s="9"/>
      <c r="AN1211" s="9"/>
      <c r="AO1211" s="9"/>
      <c r="AP1211" s="9"/>
      <c r="AQ1211" s="9"/>
      <c r="AR1211" s="9"/>
      <c r="AS1211" s="9"/>
      <c r="AT1211" s="9"/>
      <c r="AU1211" s="9"/>
      <c r="AV1211" s="9"/>
      <c r="AW1211" s="9"/>
      <c r="AX1211" s="9"/>
      <c r="AY1211" s="9"/>
      <c r="AZ1211" s="9"/>
      <c r="BA1211" s="9"/>
      <c r="BB1211" s="9"/>
      <c r="BC1211" s="9"/>
      <c r="BD1211" s="9"/>
      <c r="BE1211" s="9"/>
      <c r="BF1211" s="9"/>
      <c r="BG1211" s="9"/>
      <c r="BH1211" s="9"/>
      <c r="BI1211" s="9"/>
      <c r="BJ1211" s="9"/>
      <c r="BK1211" s="9"/>
      <c r="BL1211" s="9"/>
      <c r="BM1211" s="9"/>
      <c r="BN1211" s="9"/>
      <c r="BO1211" s="9"/>
      <c r="BP1211" s="9"/>
      <c r="BQ1211" s="9"/>
      <c r="BR1211" s="9"/>
      <c r="BS1211" s="9"/>
      <c r="BT1211" s="9"/>
      <c r="BU1211" s="9"/>
      <c r="BV1211" s="9"/>
      <c r="BW1211" s="9"/>
      <c r="BX1211" s="9"/>
      <c r="BY1211" s="9"/>
      <c r="BZ1211" s="9"/>
      <c r="CA1211" s="9"/>
      <c r="CB1211" s="9"/>
      <c r="CC1211" s="9"/>
      <c r="CD1211" s="9"/>
      <c r="CE1211" s="9"/>
      <c r="CF1211" s="9"/>
      <c r="CG1211" s="9"/>
      <c r="CH1211" s="9"/>
    </row>
    <row r="1212" spans="1:86" x14ac:dyDescent="0.2">
      <c r="A1212" s="9"/>
      <c r="B1212" s="9"/>
      <c r="C1212" s="9"/>
      <c r="D1212" s="9"/>
      <c r="E1212" s="9"/>
      <c r="F1212" s="12"/>
      <c r="G1212" s="12"/>
      <c r="H1212" s="12"/>
      <c r="I1212" s="12"/>
      <c r="J1212" s="12"/>
      <c r="K1212" s="12"/>
      <c r="L1212" s="12"/>
      <c r="M1212" s="9"/>
      <c r="N1212" s="17"/>
      <c r="O1212" s="17"/>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9"/>
      <c r="AP1212" s="9"/>
      <c r="AQ1212" s="9"/>
      <c r="AR1212" s="9"/>
      <c r="AS1212" s="9"/>
      <c r="AT1212" s="9"/>
      <c r="AU1212" s="9"/>
      <c r="AV1212" s="9"/>
      <c r="AW1212" s="9"/>
      <c r="AX1212" s="9"/>
      <c r="AY1212" s="9"/>
      <c r="AZ1212" s="9"/>
      <c r="BA1212" s="9"/>
      <c r="BB1212" s="9"/>
      <c r="BC1212" s="9"/>
      <c r="BD1212" s="9"/>
      <c r="BE1212" s="9"/>
      <c r="BF1212" s="9"/>
      <c r="BG1212" s="9"/>
      <c r="BH1212" s="9"/>
      <c r="BI1212" s="9"/>
      <c r="BJ1212" s="9"/>
      <c r="BK1212" s="9"/>
      <c r="BL1212" s="9"/>
      <c r="BM1212" s="9"/>
      <c r="BN1212" s="9"/>
      <c r="BO1212" s="9"/>
      <c r="BP1212" s="9"/>
      <c r="BQ1212" s="9"/>
      <c r="BR1212" s="9"/>
      <c r="BS1212" s="9"/>
      <c r="BT1212" s="9"/>
      <c r="BU1212" s="9"/>
      <c r="BV1212" s="9"/>
      <c r="BW1212" s="9"/>
      <c r="BX1212" s="9"/>
      <c r="BY1212" s="9"/>
      <c r="BZ1212" s="9"/>
      <c r="CA1212" s="9"/>
      <c r="CB1212" s="9"/>
      <c r="CC1212" s="9"/>
      <c r="CD1212" s="9"/>
      <c r="CE1212" s="9"/>
      <c r="CF1212" s="9"/>
      <c r="CG1212" s="9"/>
      <c r="CH1212" s="9"/>
    </row>
    <row r="1213" spans="1:86" x14ac:dyDescent="0.2">
      <c r="A1213" s="9"/>
      <c r="B1213" s="9"/>
      <c r="C1213" s="9"/>
      <c r="D1213" s="9"/>
      <c r="E1213" s="9"/>
      <c r="F1213" s="12"/>
      <c r="G1213" s="12"/>
      <c r="H1213" s="12"/>
      <c r="I1213" s="12"/>
      <c r="J1213" s="12"/>
      <c r="K1213" s="12"/>
      <c r="L1213" s="12"/>
      <c r="M1213" s="9"/>
      <c r="N1213" s="17"/>
      <c r="O1213" s="17"/>
      <c r="P1213" s="9"/>
      <c r="Q1213" s="9"/>
      <c r="R1213" s="9"/>
      <c r="S1213" s="9"/>
      <c r="T1213" s="9"/>
      <c r="U1213" s="9"/>
      <c r="V1213" s="9"/>
      <c r="W1213" s="9"/>
      <c r="X1213" s="9"/>
      <c r="Y1213" s="9"/>
      <c r="Z1213" s="9"/>
      <c r="AA1213" s="9"/>
      <c r="AB1213" s="9"/>
      <c r="AC1213" s="9"/>
      <c r="AD1213" s="9"/>
      <c r="AE1213" s="9"/>
      <c r="AF1213" s="9"/>
      <c r="AG1213" s="9"/>
      <c r="AH1213" s="9"/>
      <c r="AI1213" s="9"/>
      <c r="AJ1213" s="9"/>
      <c r="AK1213" s="9"/>
      <c r="AL1213" s="9"/>
      <c r="AM1213" s="9"/>
      <c r="AN1213" s="9"/>
      <c r="AO1213" s="9"/>
      <c r="AP1213" s="9"/>
      <c r="AQ1213" s="9"/>
      <c r="AR1213" s="9"/>
      <c r="AS1213" s="9"/>
      <c r="AT1213" s="9"/>
      <c r="AU1213" s="9"/>
      <c r="AV1213" s="9"/>
      <c r="AW1213" s="9"/>
      <c r="AX1213" s="9"/>
      <c r="AY1213" s="9"/>
      <c r="AZ1213" s="9"/>
      <c r="BA1213" s="9"/>
      <c r="BB1213" s="9"/>
      <c r="BC1213" s="9"/>
      <c r="BD1213" s="9"/>
      <c r="BE1213" s="9"/>
      <c r="BF1213" s="9"/>
      <c r="BG1213" s="9"/>
      <c r="BH1213" s="9"/>
      <c r="BI1213" s="9"/>
      <c r="BJ1213" s="9"/>
      <c r="BK1213" s="9"/>
      <c r="BL1213" s="9"/>
      <c r="BM1213" s="9"/>
      <c r="BN1213" s="9"/>
      <c r="BO1213" s="9"/>
      <c r="BP1213" s="9"/>
      <c r="BQ1213" s="9"/>
      <c r="BR1213" s="9"/>
      <c r="BS1213" s="9"/>
      <c r="BT1213" s="9"/>
      <c r="BU1213" s="9"/>
      <c r="BV1213" s="9"/>
      <c r="BW1213" s="9"/>
      <c r="BX1213" s="9"/>
      <c r="BY1213" s="9"/>
      <c r="BZ1213" s="9"/>
      <c r="CA1213" s="9"/>
      <c r="CB1213" s="9"/>
      <c r="CC1213" s="9"/>
      <c r="CD1213" s="9"/>
      <c r="CE1213" s="9"/>
      <c r="CF1213" s="9"/>
      <c r="CG1213" s="9"/>
      <c r="CH1213" s="9"/>
    </row>
    <row r="1214" spans="1:86" x14ac:dyDescent="0.2">
      <c r="A1214" s="9"/>
      <c r="B1214" s="9"/>
      <c r="C1214" s="9"/>
      <c r="D1214" s="9"/>
      <c r="E1214" s="9"/>
      <c r="F1214" s="12"/>
      <c r="G1214" s="12"/>
      <c r="H1214" s="12"/>
      <c r="I1214" s="12"/>
      <c r="J1214" s="12"/>
      <c r="K1214" s="12"/>
      <c r="L1214" s="12"/>
      <c r="M1214" s="9"/>
      <c r="N1214" s="17"/>
      <c r="O1214" s="17"/>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9"/>
      <c r="BT1214" s="9"/>
      <c r="BU1214" s="9"/>
      <c r="BV1214" s="9"/>
      <c r="BW1214" s="9"/>
      <c r="BX1214" s="9"/>
      <c r="BY1214" s="9"/>
      <c r="BZ1214" s="9"/>
      <c r="CA1214" s="9"/>
      <c r="CB1214" s="9"/>
      <c r="CC1214" s="9"/>
      <c r="CD1214" s="9"/>
      <c r="CE1214" s="9"/>
      <c r="CF1214" s="9"/>
      <c r="CG1214" s="9"/>
      <c r="CH1214" s="9"/>
    </row>
    <row r="1215" spans="1:86" x14ac:dyDescent="0.2">
      <c r="A1215" s="9"/>
      <c r="B1215" s="9"/>
      <c r="C1215" s="9"/>
      <c r="D1215" s="9"/>
      <c r="E1215" s="9"/>
      <c r="F1215" s="12"/>
      <c r="G1215" s="12"/>
      <c r="H1215" s="12"/>
      <c r="I1215" s="12"/>
      <c r="J1215" s="12"/>
      <c r="K1215" s="12"/>
      <c r="L1215" s="12"/>
      <c r="M1215" s="9"/>
      <c r="N1215" s="17"/>
      <c r="O1215" s="17"/>
      <c r="P1215" s="9"/>
      <c r="Q1215" s="9"/>
      <c r="R1215" s="9"/>
      <c r="S1215" s="9"/>
      <c r="T1215" s="9"/>
      <c r="U1215" s="9"/>
      <c r="V1215" s="9"/>
      <c r="W1215" s="9"/>
      <c r="X1215" s="9"/>
      <c r="Y1215" s="9"/>
      <c r="Z1215" s="9"/>
      <c r="AA1215" s="9"/>
      <c r="AB1215" s="9"/>
      <c r="AC1215" s="9"/>
      <c r="AD1215" s="9"/>
      <c r="AE1215" s="9"/>
      <c r="AF1215" s="9"/>
      <c r="AG1215" s="9"/>
      <c r="AH1215" s="9"/>
      <c r="AI1215" s="9"/>
      <c r="AJ1215" s="9"/>
      <c r="AK1215" s="9"/>
      <c r="AL1215" s="9"/>
      <c r="AM1215" s="9"/>
      <c r="AN1215" s="9"/>
      <c r="AO1215" s="9"/>
      <c r="AP1215" s="9"/>
      <c r="AQ1215" s="9"/>
      <c r="AR1215" s="9"/>
      <c r="AS1215" s="9"/>
      <c r="AT1215" s="9"/>
      <c r="AU1215" s="9"/>
      <c r="AV1215" s="9"/>
      <c r="AW1215" s="9"/>
      <c r="AX1215" s="9"/>
      <c r="AY1215" s="9"/>
      <c r="AZ1215" s="9"/>
      <c r="BA1215" s="9"/>
      <c r="BB1215" s="9"/>
      <c r="BC1215" s="9"/>
      <c r="BD1215" s="9"/>
      <c r="BE1215" s="9"/>
      <c r="BF1215" s="9"/>
      <c r="BG1215" s="9"/>
      <c r="BH1215" s="9"/>
      <c r="BI1215" s="9"/>
      <c r="BJ1215" s="9"/>
      <c r="BK1215" s="9"/>
      <c r="BL1215" s="9"/>
      <c r="BM1215" s="9"/>
      <c r="BN1215" s="9"/>
      <c r="BO1215" s="9"/>
      <c r="BP1215" s="9"/>
      <c r="BQ1215" s="9"/>
      <c r="BR1215" s="9"/>
      <c r="BS1215" s="9"/>
      <c r="BT1215" s="9"/>
      <c r="BU1215" s="9"/>
      <c r="BV1215" s="9"/>
      <c r="BW1215" s="9"/>
      <c r="BX1215" s="9"/>
      <c r="BY1215" s="9"/>
      <c r="BZ1215" s="9"/>
      <c r="CA1215" s="9"/>
      <c r="CB1215" s="9"/>
      <c r="CC1215" s="9"/>
      <c r="CD1215" s="9"/>
      <c r="CE1215" s="9"/>
      <c r="CF1215" s="9"/>
      <c r="CG1215" s="9"/>
      <c r="CH1215" s="9"/>
    </row>
    <row r="1216" spans="1:86" x14ac:dyDescent="0.2">
      <c r="A1216" s="9"/>
      <c r="B1216" s="9"/>
      <c r="C1216" s="9"/>
      <c r="D1216" s="9"/>
      <c r="E1216" s="9"/>
      <c r="F1216" s="12"/>
      <c r="G1216" s="12"/>
      <c r="H1216" s="12"/>
      <c r="I1216" s="12"/>
      <c r="J1216" s="12"/>
      <c r="K1216" s="12"/>
      <c r="L1216" s="12"/>
      <c r="M1216" s="9"/>
      <c r="N1216" s="17"/>
      <c r="O1216" s="17"/>
      <c r="P1216" s="9"/>
      <c r="Q1216" s="9"/>
      <c r="R1216" s="9"/>
      <c r="S1216" s="9"/>
      <c r="T1216" s="9"/>
      <c r="U1216" s="9"/>
      <c r="V1216" s="9"/>
      <c r="W1216" s="9"/>
      <c r="X1216" s="9"/>
      <c r="Y1216" s="9"/>
      <c r="Z1216" s="9"/>
      <c r="AA1216" s="9"/>
      <c r="AB1216" s="9"/>
      <c r="AC1216" s="9"/>
      <c r="AD1216" s="9"/>
      <c r="AE1216" s="9"/>
      <c r="AF1216" s="9"/>
      <c r="AG1216" s="9"/>
      <c r="AH1216" s="9"/>
      <c r="AI1216" s="9"/>
      <c r="AJ1216" s="9"/>
      <c r="AK1216" s="9"/>
      <c r="AL1216" s="9"/>
      <c r="AM1216" s="9"/>
      <c r="AN1216" s="9"/>
      <c r="AO1216" s="9"/>
      <c r="AP1216" s="9"/>
      <c r="AQ1216" s="9"/>
      <c r="AR1216" s="9"/>
      <c r="AS1216" s="9"/>
      <c r="AT1216" s="9"/>
      <c r="AU1216" s="9"/>
      <c r="AV1216" s="9"/>
      <c r="AW1216" s="9"/>
      <c r="AX1216" s="9"/>
      <c r="AY1216" s="9"/>
      <c r="AZ1216" s="9"/>
      <c r="BA1216" s="9"/>
      <c r="BB1216" s="9"/>
      <c r="BC1216" s="9"/>
      <c r="BD1216" s="9"/>
      <c r="BE1216" s="9"/>
      <c r="BF1216" s="9"/>
      <c r="BG1216" s="9"/>
      <c r="BH1216" s="9"/>
      <c r="BI1216" s="9"/>
      <c r="BJ1216" s="9"/>
      <c r="BK1216" s="9"/>
      <c r="BL1216" s="9"/>
      <c r="BM1216" s="9"/>
      <c r="BN1216" s="9"/>
      <c r="BO1216" s="9"/>
      <c r="BP1216" s="9"/>
      <c r="BQ1216" s="9"/>
      <c r="BR1216" s="9"/>
      <c r="BS1216" s="9"/>
      <c r="BT1216" s="9"/>
      <c r="BU1216" s="9"/>
      <c r="BV1216" s="9"/>
      <c r="BW1216" s="9"/>
      <c r="BX1216" s="9"/>
      <c r="BY1216" s="9"/>
      <c r="BZ1216" s="9"/>
      <c r="CA1216" s="9"/>
      <c r="CB1216" s="9"/>
      <c r="CC1216" s="9"/>
      <c r="CD1216" s="9"/>
      <c r="CE1216" s="9"/>
      <c r="CF1216" s="9"/>
      <c r="CG1216" s="9"/>
      <c r="CH1216" s="9"/>
    </row>
    <row r="1217" spans="1:86" x14ac:dyDescent="0.2">
      <c r="A1217" s="9"/>
      <c r="B1217" s="9"/>
      <c r="C1217" s="9"/>
      <c r="D1217" s="9"/>
      <c r="E1217" s="9"/>
      <c r="F1217" s="12"/>
      <c r="G1217" s="12"/>
      <c r="H1217" s="12"/>
      <c r="I1217" s="12"/>
      <c r="J1217" s="12"/>
      <c r="K1217" s="12"/>
      <c r="L1217" s="12"/>
      <c r="M1217" s="9"/>
      <c r="N1217" s="17"/>
      <c r="O1217" s="17"/>
      <c r="P1217" s="9"/>
      <c r="Q1217" s="9"/>
      <c r="R1217" s="9"/>
      <c r="S1217" s="9"/>
      <c r="T1217" s="9"/>
      <c r="U1217" s="9"/>
      <c r="V1217" s="9"/>
      <c r="W1217" s="9"/>
      <c r="X1217" s="9"/>
      <c r="Y1217" s="9"/>
      <c r="Z1217" s="9"/>
      <c r="AA1217" s="9"/>
      <c r="AB1217" s="9"/>
      <c r="AC1217" s="9"/>
      <c r="AD1217" s="9"/>
      <c r="AE1217" s="9"/>
      <c r="AF1217" s="9"/>
      <c r="AG1217" s="9"/>
      <c r="AH1217" s="9"/>
      <c r="AI1217" s="9"/>
      <c r="AJ1217" s="9"/>
      <c r="AK1217" s="9"/>
      <c r="AL1217" s="9"/>
      <c r="AM1217" s="9"/>
      <c r="AN1217" s="9"/>
      <c r="AO1217" s="9"/>
      <c r="AP1217" s="9"/>
      <c r="AQ1217" s="9"/>
      <c r="AR1217" s="9"/>
      <c r="AS1217" s="9"/>
      <c r="AT1217" s="9"/>
      <c r="AU1217" s="9"/>
      <c r="AV1217" s="9"/>
      <c r="AW1217" s="9"/>
      <c r="AX1217" s="9"/>
      <c r="AY1217" s="9"/>
      <c r="AZ1217" s="9"/>
      <c r="BA1217" s="9"/>
      <c r="BB1217" s="9"/>
      <c r="BC1217" s="9"/>
      <c r="BD1217" s="9"/>
      <c r="BE1217" s="9"/>
      <c r="BF1217" s="9"/>
      <c r="BG1217" s="9"/>
      <c r="BH1217" s="9"/>
      <c r="BI1217" s="9"/>
      <c r="BJ1217" s="9"/>
      <c r="BK1217" s="9"/>
      <c r="BL1217" s="9"/>
      <c r="BM1217" s="9"/>
      <c r="BN1217" s="9"/>
      <c r="BO1217" s="9"/>
      <c r="BP1217" s="9"/>
      <c r="BQ1217" s="9"/>
      <c r="BR1217" s="9"/>
      <c r="BS1217" s="9"/>
      <c r="BT1217" s="9"/>
      <c r="BU1217" s="9"/>
      <c r="BV1217" s="9"/>
      <c r="BW1217" s="9"/>
      <c r="BX1217" s="9"/>
      <c r="BY1217" s="9"/>
      <c r="BZ1217" s="9"/>
      <c r="CA1217" s="9"/>
      <c r="CB1217" s="9"/>
      <c r="CC1217" s="9"/>
      <c r="CD1217" s="9"/>
      <c r="CE1217" s="9"/>
      <c r="CF1217" s="9"/>
      <c r="CG1217" s="9"/>
      <c r="CH1217" s="9"/>
    </row>
    <row r="1218" spans="1:86" x14ac:dyDescent="0.2">
      <c r="A1218" s="9"/>
      <c r="B1218" s="9"/>
      <c r="C1218" s="9"/>
      <c r="D1218" s="9"/>
      <c r="E1218" s="9"/>
      <c r="F1218" s="12"/>
      <c r="G1218" s="12"/>
      <c r="H1218" s="12"/>
      <c r="I1218" s="12"/>
      <c r="J1218" s="12"/>
      <c r="K1218" s="12"/>
      <c r="L1218" s="12"/>
      <c r="M1218" s="9"/>
      <c r="N1218" s="17"/>
      <c r="O1218" s="17"/>
      <c r="P1218" s="9"/>
      <c r="Q1218" s="9"/>
      <c r="R1218" s="9"/>
      <c r="S1218" s="9"/>
      <c r="T1218" s="9"/>
      <c r="U1218" s="9"/>
      <c r="V1218" s="9"/>
      <c r="W1218" s="9"/>
      <c r="X1218" s="9"/>
      <c r="Y1218" s="9"/>
      <c r="Z1218" s="9"/>
      <c r="AA1218" s="9"/>
      <c r="AB1218" s="9"/>
      <c r="AC1218" s="9"/>
      <c r="AD1218" s="9"/>
      <c r="AE1218" s="9"/>
      <c r="AF1218" s="9"/>
      <c r="AG1218" s="9"/>
      <c r="AH1218" s="9"/>
      <c r="AI1218" s="9"/>
      <c r="AJ1218" s="9"/>
      <c r="AK1218" s="9"/>
      <c r="AL1218" s="9"/>
      <c r="AM1218" s="9"/>
      <c r="AN1218" s="9"/>
      <c r="AO1218" s="9"/>
      <c r="AP1218" s="9"/>
      <c r="AQ1218" s="9"/>
      <c r="AR1218" s="9"/>
      <c r="AS1218" s="9"/>
      <c r="AT1218" s="9"/>
      <c r="AU1218" s="9"/>
      <c r="AV1218" s="9"/>
      <c r="AW1218" s="9"/>
      <c r="AX1218" s="9"/>
      <c r="AY1218" s="9"/>
      <c r="AZ1218" s="9"/>
      <c r="BA1218" s="9"/>
      <c r="BB1218" s="9"/>
      <c r="BC1218" s="9"/>
      <c r="BD1218" s="9"/>
      <c r="BE1218" s="9"/>
      <c r="BF1218" s="9"/>
      <c r="BG1218" s="9"/>
      <c r="BH1218" s="9"/>
      <c r="BI1218" s="9"/>
      <c r="BJ1218" s="9"/>
      <c r="BK1218" s="9"/>
      <c r="BL1218" s="9"/>
      <c r="BM1218" s="9"/>
      <c r="BN1218" s="9"/>
      <c r="BO1218" s="9"/>
      <c r="BP1218" s="9"/>
      <c r="BQ1218" s="9"/>
      <c r="BR1218" s="9"/>
      <c r="BS1218" s="9"/>
      <c r="BT1218" s="9"/>
      <c r="BU1218" s="9"/>
      <c r="BV1218" s="9"/>
      <c r="BW1218" s="9"/>
      <c r="BX1218" s="9"/>
      <c r="BY1218" s="9"/>
      <c r="BZ1218" s="9"/>
      <c r="CA1218" s="9"/>
      <c r="CB1218" s="9"/>
      <c r="CC1218" s="9"/>
      <c r="CD1218" s="9"/>
      <c r="CE1218" s="9"/>
      <c r="CF1218" s="9"/>
      <c r="CG1218" s="9"/>
      <c r="CH1218" s="9"/>
    </row>
    <row r="1219" spans="1:86" x14ac:dyDescent="0.2">
      <c r="A1219" s="9"/>
      <c r="B1219" s="9"/>
      <c r="C1219" s="9"/>
      <c r="D1219" s="9"/>
      <c r="E1219" s="9"/>
      <c r="F1219" s="12"/>
      <c r="G1219" s="12"/>
      <c r="H1219" s="12"/>
      <c r="I1219" s="12"/>
      <c r="J1219" s="12"/>
      <c r="K1219" s="12"/>
      <c r="L1219" s="12"/>
      <c r="M1219" s="9"/>
      <c r="N1219" s="17"/>
      <c r="O1219" s="17"/>
      <c r="P1219" s="9"/>
      <c r="Q1219" s="9"/>
      <c r="R1219" s="9"/>
      <c r="S1219" s="9"/>
      <c r="T1219" s="9"/>
      <c r="U1219" s="9"/>
      <c r="V1219" s="9"/>
      <c r="W1219" s="9"/>
      <c r="X1219" s="9"/>
      <c r="Y1219" s="9"/>
      <c r="Z1219" s="9"/>
      <c r="AA1219" s="9"/>
      <c r="AB1219" s="9"/>
      <c r="AC1219" s="9"/>
      <c r="AD1219" s="9"/>
      <c r="AE1219" s="9"/>
      <c r="AF1219" s="9"/>
      <c r="AG1219" s="9"/>
      <c r="AH1219" s="9"/>
      <c r="AI1219" s="9"/>
      <c r="AJ1219" s="9"/>
      <c r="AK1219" s="9"/>
      <c r="AL1219" s="9"/>
      <c r="AM1219" s="9"/>
      <c r="AN1219" s="9"/>
      <c r="AO1219" s="9"/>
      <c r="AP1219" s="9"/>
      <c r="AQ1219" s="9"/>
      <c r="AR1219" s="9"/>
      <c r="AS1219" s="9"/>
      <c r="AT1219" s="9"/>
      <c r="AU1219" s="9"/>
      <c r="AV1219" s="9"/>
      <c r="AW1219" s="9"/>
      <c r="AX1219" s="9"/>
      <c r="AY1219" s="9"/>
      <c r="AZ1219" s="9"/>
      <c r="BA1219" s="9"/>
      <c r="BB1219" s="9"/>
      <c r="BC1219" s="9"/>
      <c r="BD1219" s="9"/>
      <c r="BE1219" s="9"/>
      <c r="BF1219" s="9"/>
      <c r="BG1219" s="9"/>
      <c r="BH1219" s="9"/>
      <c r="BI1219" s="9"/>
      <c r="BJ1219" s="9"/>
      <c r="BK1219" s="9"/>
      <c r="BL1219" s="9"/>
      <c r="BM1219" s="9"/>
      <c r="BN1219" s="9"/>
      <c r="BO1219" s="9"/>
      <c r="BP1219" s="9"/>
      <c r="BQ1219" s="9"/>
      <c r="BR1219" s="9"/>
      <c r="BS1219" s="9"/>
      <c r="BT1219" s="9"/>
      <c r="BU1219" s="9"/>
      <c r="BV1219" s="9"/>
      <c r="BW1219" s="9"/>
      <c r="BX1219" s="9"/>
      <c r="BY1219" s="9"/>
      <c r="BZ1219" s="9"/>
      <c r="CA1219" s="9"/>
      <c r="CB1219" s="9"/>
      <c r="CC1219" s="9"/>
      <c r="CD1219" s="9"/>
      <c r="CE1219" s="9"/>
      <c r="CF1219" s="9"/>
      <c r="CG1219" s="9"/>
      <c r="CH1219" s="9"/>
    </row>
    <row r="1220" spans="1:86" x14ac:dyDescent="0.2">
      <c r="A1220" s="9"/>
      <c r="B1220" s="9"/>
      <c r="C1220" s="9"/>
      <c r="D1220" s="9"/>
      <c r="E1220" s="9"/>
      <c r="F1220" s="12"/>
      <c r="G1220" s="12"/>
      <c r="H1220" s="12"/>
      <c r="I1220" s="12"/>
      <c r="J1220" s="12"/>
      <c r="K1220" s="12"/>
      <c r="L1220" s="12"/>
      <c r="M1220" s="9"/>
      <c r="N1220" s="17"/>
      <c r="O1220" s="17"/>
      <c r="P1220" s="9"/>
      <c r="Q1220" s="9"/>
      <c r="R1220" s="9"/>
      <c r="S1220" s="9"/>
      <c r="T1220" s="9"/>
      <c r="U1220" s="9"/>
      <c r="V1220" s="9"/>
      <c r="W1220" s="9"/>
      <c r="X1220" s="9"/>
      <c r="Y1220" s="9"/>
      <c r="Z1220" s="9"/>
      <c r="AA1220" s="9"/>
      <c r="AB1220" s="9"/>
      <c r="AC1220" s="9"/>
      <c r="AD1220" s="9"/>
      <c r="AE1220" s="9"/>
      <c r="AF1220" s="9"/>
      <c r="AG1220" s="9"/>
      <c r="AH1220" s="9"/>
      <c r="AI1220" s="9"/>
      <c r="AJ1220" s="9"/>
      <c r="AK1220" s="9"/>
      <c r="AL1220" s="9"/>
      <c r="AM1220" s="9"/>
      <c r="AN1220" s="9"/>
      <c r="AO1220" s="9"/>
      <c r="AP1220" s="9"/>
      <c r="AQ1220" s="9"/>
      <c r="AR1220" s="9"/>
      <c r="AS1220" s="9"/>
      <c r="AT1220" s="9"/>
      <c r="AU1220" s="9"/>
      <c r="AV1220" s="9"/>
      <c r="AW1220" s="9"/>
      <c r="AX1220" s="9"/>
      <c r="AY1220" s="9"/>
      <c r="AZ1220" s="9"/>
      <c r="BA1220" s="9"/>
      <c r="BB1220" s="9"/>
      <c r="BC1220" s="9"/>
      <c r="BD1220" s="9"/>
      <c r="BE1220" s="9"/>
      <c r="BF1220" s="9"/>
      <c r="BG1220" s="9"/>
      <c r="BH1220" s="9"/>
      <c r="BI1220" s="9"/>
      <c r="BJ1220" s="9"/>
      <c r="BK1220" s="9"/>
      <c r="BL1220" s="9"/>
      <c r="BM1220" s="9"/>
      <c r="BN1220" s="9"/>
      <c r="BO1220" s="9"/>
      <c r="BP1220" s="9"/>
      <c r="BQ1220" s="9"/>
      <c r="BR1220" s="9"/>
      <c r="BS1220" s="9"/>
      <c r="BT1220" s="9"/>
      <c r="BU1220" s="9"/>
      <c r="BV1220" s="9"/>
      <c r="BW1220" s="9"/>
      <c r="BX1220" s="9"/>
      <c r="BY1220" s="9"/>
      <c r="BZ1220" s="9"/>
      <c r="CA1220" s="9"/>
      <c r="CB1220" s="9"/>
      <c r="CC1220" s="9"/>
      <c r="CD1220" s="9"/>
      <c r="CE1220" s="9"/>
      <c r="CF1220" s="9"/>
      <c r="CG1220" s="9"/>
      <c r="CH1220" s="9"/>
    </row>
    <row r="1221" spans="1:86" x14ac:dyDescent="0.2">
      <c r="A1221" s="9"/>
      <c r="B1221" s="9"/>
      <c r="C1221" s="9"/>
      <c r="D1221" s="9"/>
      <c r="E1221" s="9"/>
      <c r="F1221" s="12"/>
      <c r="G1221" s="12"/>
      <c r="H1221" s="12"/>
      <c r="I1221" s="12"/>
      <c r="J1221" s="12"/>
      <c r="K1221" s="12"/>
      <c r="L1221" s="12"/>
      <c r="M1221" s="9"/>
      <c r="N1221" s="17"/>
      <c r="O1221" s="17"/>
      <c r="P1221" s="9"/>
      <c r="Q1221" s="9"/>
      <c r="R1221" s="9"/>
      <c r="S1221" s="9"/>
      <c r="T1221" s="9"/>
      <c r="U1221" s="9"/>
      <c r="V1221" s="9"/>
      <c r="W1221" s="9"/>
      <c r="X1221" s="9"/>
      <c r="Y1221" s="9"/>
      <c r="Z1221" s="9"/>
      <c r="AA1221" s="9"/>
      <c r="AB1221" s="9"/>
      <c r="AC1221" s="9"/>
      <c r="AD1221" s="9"/>
      <c r="AE1221" s="9"/>
      <c r="AF1221" s="9"/>
      <c r="AG1221" s="9"/>
      <c r="AH1221" s="9"/>
      <c r="AI1221" s="9"/>
      <c r="AJ1221" s="9"/>
      <c r="AK1221" s="9"/>
      <c r="AL1221" s="9"/>
      <c r="AM1221" s="9"/>
      <c r="AN1221" s="9"/>
      <c r="AO1221" s="9"/>
      <c r="AP1221" s="9"/>
      <c r="AQ1221" s="9"/>
      <c r="AR1221" s="9"/>
      <c r="AS1221" s="9"/>
      <c r="AT1221" s="9"/>
      <c r="AU1221" s="9"/>
      <c r="AV1221" s="9"/>
      <c r="AW1221" s="9"/>
      <c r="AX1221" s="9"/>
      <c r="AY1221" s="9"/>
      <c r="AZ1221" s="9"/>
      <c r="BA1221" s="9"/>
      <c r="BB1221" s="9"/>
      <c r="BC1221" s="9"/>
      <c r="BD1221" s="9"/>
      <c r="BE1221" s="9"/>
      <c r="BF1221" s="9"/>
      <c r="BG1221" s="9"/>
      <c r="BH1221" s="9"/>
      <c r="BI1221" s="9"/>
      <c r="BJ1221" s="9"/>
      <c r="BK1221" s="9"/>
      <c r="BL1221" s="9"/>
      <c r="BM1221" s="9"/>
      <c r="BN1221" s="9"/>
      <c r="BO1221" s="9"/>
      <c r="BP1221" s="9"/>
      <c r="BQ1221" s="9"/>
      <c r="BR1221" s="9"/>
      <c r="BS1221" s="9"/>
      <c r="BT1221" s="9"/>
      <c r="BU1221" s="9"/>
      <c r="BV1221" s="9"/>
      <c r="BW1221" s="9"/>
      <c r="BX1221" s="9"/>
      <c r="BY1221" s="9"/>
      <c r="BZ1221" s="9"/>
      <c r="CA1221" s="9"/>
      <c r="CB1221" s="9"/>
      <c r="CC1221" s="9"/>
      <c r="CD1221" s="9"/>
      <c r="CE1221" s="9"/>
      <c r="CF1221" s="9"/>
      <c r="CG1221" s="9"/>
      <c r="CH1221" s="9"/>
    </row>
    <row r="1222" spans="1:86" x14ac:dyDescent="0.2">
      <c r="A1222" s="9"/>
      <c r="B1222" s="9"/>
      <c r="C1222" s="9"/>
      <c r="D1222" s="9"/>
      <c r="E1222" s="9"/>
      <c r="F1222" s="12"/>
      <c r="G1222" s="12"/>
      <c r="H1222" s="12"/>
      <c r="I1222" s="12"/>
      <c r="J1222" s="12"/>
      <c r="K1222" s="12"/>
      <c r="L1222" s="12"/>
      <c r="M1222" s="9"/>
      <c r="N1222" s="17"/>
      <c r="O1222" s="17"/>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c r="BH1222" s="9"/>
      <c r="BI1222" s="9"/>
      <c r="BJ1222" s="9"/>
      <c r="BK1222" s="9"/>
      <c r="BL1222" s="9"/>
      <c r="BM1222" s="9"/>
      <c r="BN1222" s="9"/>
      <c r="BO1222" s="9"/>
      <c r="BP1222" s="9"/>
      <c r="BQ1222" s="9"/>
      <c r="BR1222" s="9"/>
      <c r="BS1222" s="9"/>
      <c r="BT1222" s="9"/>
      <c r="BU1222" s="9"/>
      <c r="BV1222" s="9"/>
      <c r="BW1222" s="9"/>
      <c r="BX1222" s="9"/>
      <c r="BY1222" s="9"/>
      <c r="BZ1222" s="9"/>
      <c r="CA1222" s="9"/>
      <c r="CB1222" s="9"/>
      <c r="CC1222" s="9"/>
      <c r="CD1222" s="9"/>
      <c r="CE1222" s="9"/>
      <c r="CF1222" s="9"/>
      <c r="CG1222" s="9"/>
      <c r="CH1222" s="9"/>
    </row>
    <row r="1223" spans="1:86" x14ac:dyDescent="0.2">
      <c r="A1223" s="9"/>
      <c r="B1223" s="9"/>
      <c r="C1223" s="9"/>
      <c r="D1223" s="9"/>
      <c r="E1223" s="9"/>
      <c r="F1223" s="12"/>
      <c r="G1223" s="12"/>
      <c r="H1223" s="12"/>
      <c r="I1223" s="12"/>
      <c r="J1223" s="12"/>
      <c r="K1223" s="12"/>
      <c r="L1223" s="12"/>
      <c r="M1223" s="9"/>
      <c r="N1223" s="17"/>
      <c r="O1223" s="17"/>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c r="AY1223" s="9"/>
      <c r="AZ1223" s="9"/>
      <c r="BA1223" s="9"/>
      <c r="BB1223" s="9"/>
      <c r="BC1223" s="9"/>
      <c r="BD1223" s="9"/>
      <c r="BE1223" s="9"/>
      <c r="BF1223" s="9"/>
      <c r="BG1223" s="9"/>
      <c r="BH1223" s="9"/>
      <c r="BI1223" s="9"/>
      <c r="BJ1223" s="9"/>
      <c r="BK1223" s="9"/>
      <c r="BL1223" s="9"/>
      <c r="BM1223" s="9"/>
      <c r="BN1223" s="9"/>
      <c r="BO1223" s="9"/>
      <c r="BP1223" s="9"/>
      <c r="BQ1223" s="9"/>
      <c r="BR1223" s="9"/>
      <c r="BS1223" s="9"/>
      <c r="BT1223" s="9"/>
      <c r="BU1223" s="9"/>
      <c r="BV1223" s="9"/>
      <c r="BW1223" s="9"/>
      <c r="BX1223" s="9"/>
      <c r="BY1223" s="9"/>
      <c r="BZ1223" s="9"/>
      <c r="CA1223" s="9"/>
      <c r="CB1223" s="9"/>
      <c r="CC1223" s="9"/>
      <c r="CD1223" s="9"/>
      <c r="CE1223" s="9"/>
      <c r="CF1223" s="9"/>
      <c r="CG1223" s="9"/>
      <c r="CH1223" s="9"/>
    </row>
    <row r="1224" spans="1:86" x14ac:dyDescent="0.2">
      <c r="A1224" s="9"/>
      <c r="B1224" s="9"/>
      <c r="C1224" s="9"/>
      <c r="D1224" s="9"/>
      <c r="E1224" s="9"/>
      <c r="F1224" s="12"/>
      <c r="G1224" s="12"/>
      <c r="H1224" s="12"/>
      <c r="I1224" s="12"/>
      <c r="J1224" s="12"/>
      <c r="K1224" s="12"/>
      <c r="L1224" s="12"/>
      <c r="M1224" s="9"/>
      <c r="N1224" s="17"/>
      <c r="O1224" s="17"/>
      <c r="P1224" s="9"/>
      <c r="Q1224" s="9"/>
      <c r="R1224" s="9"/>
      <c r="S1224" s="9"/>
      <c r="T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c r="AQ1224" s="9"/>
      <c r="AR1224" s="9"/>
      <c r="AS1224" s="9"/>
      <c r="AT1224" s="9"/>
      <c r="AU1224" s="9"/>
      <c r="AV1224" s="9"/>
      <c r="AW1224" s="9"/>
      <c r="AX1224" s="9"/>
      <c r="AY1224" s="9"/>
      <c r="AZ1224" s="9"/>
      <c r="BA1224" s="9"/>
      <c r="BB1224" s="9"/>
      <c r="BC1224" s="9"/>
      <c r="BD1224" s="9"/>
      <c r="BE1224" s="9"/>
      <c r="BF1224" s="9"/>
      <c r="BG1224" s="9"/>
      <c r="BH1224" s="9"/>
      <c r="BI1224" s="9"/>
      <c r="BJ1224" s="9"/>
      <c r="BK1224" s="9"/>
      <c r="BL1224" s="9"/>
      <c r="BM1224" s="9"/>
      <c r="BN1224" s="9"/>
      <c r="BO1224" s="9"/>
      <c r="BP1224" s="9"/>
      <c r="BQ1224" s="9"/>
      <c r="BR1224" s="9"/>
      <c r="BS1224" s="9"/>
      <c r="BT1224" s="9"/>
      <c r="BU1224" s="9"/>
      <c r="BV1224" s="9"/>
      <c r="BW1224" s="9"/>
      <c r="BX1224" s="9"/>
      <c r="BY1224" s="9"/>
      <c r="BZ1224" s="9"/>
      <c r="CA1224" s="9"/>
      <c r="CB1224" s="9"/>
      <c r="CC1224" s="9"/>
      <c r="CD1224" s="9"/>
      <c r="CE1224" s="9"/>
      <c r="CF1224" s="9"/>
      <c r="CG1224" s="9"/>
      <c r="CH1224" s="9"/>
    </row>
    <row r="1225" spans="1:86" x14ac:dyDescent="0.2">
      <c r="A1225" s="9"/>
      <c r="B1225" s="9"/>
      <c r="C1225" s="9"/>
      <c r="D1225" s="9"/>
      <c r="E1225" s="9"/>
      <c r="F1225" s="12"/>
      <c r="G1225" s="12"/>
      <c r="H1225" s="12"/>
      <c r="I1225" s="12"/>
      <c r="J1225" s="12"/>
      <c r="K1225" s="12"/>
      <c r="L1225" s="12"/>
      <c r="M1225" s="9"/>
      <c r="N1225" s="17"/>
      <c r="O1225" s="17"/>
      <c r="P1225" s="9"/>
      <c r="Q1225" s="9"/>
      <c r="R1225" s="9"/>
      <c r="S1225" s="9"/>
      <c r="T1225" s="9"/>
      <c r="U1225" s="9"/>
      <c r="V1225" s="9"/>
      <c r="W1225" s="9"/>
      <c r="X1225" s="9"/>
      <c r="Y1225" s="9"/>
      <c r="Z1225" s="9"/>
      <c r="AA1225" s="9"/>
      <c r="AB1225" s="9"/>
      <c r="AC1225" s="9"/>
      <c r="AD1225" s="9"/>
      <c r="AE1225" s="9"/>
      <c r="AF1225" s="9"/>
      <c r="AG1225" s="9"/>
      <c r="AH1225" s="9"/>
      <c r="AI1225" s="9"/>
      <c r="AJ1225" s="9"/>
      <c r="AK1225" s="9"/>
      <c r="AL1225" s="9"/>
      <c r="AM1225" s="9"/>
      <c r="AN1225" s="9"/>
      <c r="AO1225" s="9"/>
      <c r="AP1225" s="9"/>
      <c r="AQ1225" s="9"/>
      <c r="AR1225" s="9"/>
      <c r="AS1225" s="9"/>
      <c r="AT1225" s="9"/>
      <c r="AU1225" s="9"/>
      <c r="AV1225" s="9"/>
      <c r="AW1225" s="9"/>
      <c r="AX1225" s="9"/>
      <c r="AY1225" s="9"/>
      <c r="AZ1225" s="9"/>
      <c r="BA1225" s="9"/>
      <c r="BB1225" s="9"/>
      <c r="BC1225" s="9"/>
      <c r="BD1225" s="9"/>
      <c r="BE1225" s="9"/>
      <c r="BF1225" s="9"/>
      <c r="BG1225" s="9"/>
      <c r="BH1225" s="9"/>
      <c r="BI1225" s="9"/>
      <c r="BJ1225" s="9"/>
      <c r="BK1225" s="9"/>
      <c r="BL1225" s="9"/>
      <c r="BM1225" s="9"/>
      <c r="BN1225" s="9"/>
      <c r="BO1225" s="9"/>
      <c r="BP1225" s="9"/>
      <c r="BQ1225" s="9"/>
      <c r="BR1225" s="9"/>
      <c r="BS1225" s="9"/>
      <c r="BT1225" s="9"/>
      <c r="BU1225" s="9"/>
      <c r="BV1225" s="9"/>
      <c r="BW1225" s="9"/>
      <c r="BX1225" s="9"/>
      <c r="BY1225" s="9"/>
      <c r="BZ1225" s="9"/>
      <c r="CA1225" s="9"/>
      <c r="CB1225" s="9"/>
      <c r="CC1225" s="9"/>
      <c r="CD1225" s="9"/>
      <c r="CE1225" s="9"/>
      <c r="CF1225" s="9"/>
      <c r="CG1225" s="9"/>
      <c r="CH1225" s="9"/>
    </row>
    <row r="1226" spans="1:86" x14ac:dyDescent="0.2">
      <c r="A1226" s="9"/>
      <c r="B1226" s="9"/>
      <c r="C1226" s="9"/>
      <c r="D1226" s="9"/>
      <c r="E1226" s="9"/>
      <c r="F1226" s="12"/>
      <c r="G1226" s="12"/>
      <c r="H1226" s="12"/>
      <c r="I1226" s="12"/>
      <c r="J1226" s="12"/>
      <c r="K1226" s="12"/>
      <c r="L1226" s="12"/>
      <c r="M1226" s="9"/>
      <c r="N1226" s="17"/>
      <c r="O1226" s="17"/>
      <c r="P1226" s="9"/>
      <c r="Q1226" s="9"/>
      <c r="R1226" s="9"/>
      <c r="S1226" s="9"/>
      <c r="T1226" s="9"/>
      <c r="U1226" s="9"/>
      <c r="V1226" s="9"/>
      <c r="W1226" s="9"/>
      <c r="X1226" s="9"/>
      <c r="Y1226" s="9"/>
      <c r="Z1226" s="9"/>
      <c r="AA1226" s="9"/>
      <c r="AB1226" s="9"/>
      <c r="AC1226" s="9"/>
      <c r="AD1226" s="9"/>
      <c r="AE1226" s="9"/>
      <c r="AF1226" s="9"/>
      <c r="AG1226" s="9"/>
      <c r="AH1226" s="9"/>
      <c r="AI1226" s="9"/>
      <c r="AJ1226" s="9"/>
      <c r="AK1226" s="9"/>
      <c r="AL1226" s="9"/>
      <c r="AM1226" s="9"/>
      <c r="AN1226" s="9"/>
      <c r="AO1226" s="9"/>
      <c r="AP1226" s="9"/>
      <c r="AQ1226" s="9"/>
      <c r="AR1226" s="9"/>
      <c r="AS1226" s="9"/>
      <c r="AT1226" s="9"/>
      <c r="AU1226" s="9"/>
      <c r="AV1226" s="9"/>
      <c r="AW1226" s="9"/>
      <c r="AX1226" s="9"/>
      <c r="AY1226" s="9"/>
      <c r="AZ1226" s="9"/>
      <c r="BA1226" s="9"/>
      <c r="BB1226" s="9"/>
      <c r="BC1226" s="9"/>
      <c r="BD1226" s="9"/>
      <c r="BE1226" s="9"/>
      <c r="BF1226" s="9"/>
      <c r="BG1226" s="9"/>
      <c r="BH1226" s="9"/>
      <c r="BI1226" s="9"/>
      <c r="BJ1226" s="9"/>
      <c r="BK1226" s="9"/>
      <c r="BL1226" s="9"/>
      <c r="BM1226" s="9"/>
      <c r="BN1226" s="9"/>
      <c r="BO1226" s="9"/>
      <c r="BP1226" s="9"/>
      <c r="BQ1226" s="9"/>
      <c r="BR1226" s="9"/>
      <c r="BS1226" s="9"/>
      <c r="BT1226" s="9"/>
      <c r="BU1226" s="9"/>
      <c r="BV1226" s="9"/>
      <c r="BW1226" s="9"/>
      <c r="BX1226" s="9"/>
      <c r="BY1226" s="9"/>
      <c r="BZ1226" s="9"/>
      <c r="CA1226" s="9"/>
      <c r="CB1226" s="9"/>
      <c r="CC1226" s="9"/>
      <c r="CD1226" s="9"/>
      <c r="CE1226" s="9"/>
      <c r="CF1226" s="9"/>
      <c r="CG1226" s="9"/>
      <c r="CH1226" s="9"/>
    </row>
    <row r="1227" spans="1:86" x14ac:dyDescent="0.2">
      <c r="A1227" s="9"/>
      <c r="B1227" s="9"/>
      <c r="C1227" s="9"/>
      <c r="D1227" s="9"/>
      <c r="E1227" s="9"/>
      <c r="F1227" s="12"/>
      <c r="G1227" s="12"/>
      <c r="H1227" s="12"/>
      <c r="I1227" s="12"/>
      <c r="J1227" s="12"/>
      <c r="K1227" s="12"/>
      <c r="L1227" s="12"/>
      <c r="M1227" s="9"/>
      <c r="N1227" s="17"/>
      <c r="O1227" s="17"/>
      <c r="P1227" s="9"/>
      <c r="Q1227" s="9"/>
      <c r="R1227" s="9"/>
      <c r="S1227" s="9"/>
      <c r="T1227" s="9"/>
      <c r="U1227" s="9"/>
      <c r="V1227" s="9"/>
      <c r="W1227" s="9"/>
      <c r="X1227" s="9"/>
      <c r="Y1227" s="9"/>
      <c r="Z1227" s="9"/>
      <c r="AA1227" s="9"/>
      <c r="AB1227" s="9"/>
      <c r="AC1227" s="9"/>
      <c r="AD1227" s="9"/>
      <c r="AE1227" s="9"/>
      <c r="AF1227" s="9"/>
      <c r="AG1227" s="9"/>
      <c r="AH1227" s="9"/>
      <c r="AI1227" s="9"/>
      <c r="AJ1227" s="9"/>
      <c r="AK1227" s="9"/>
      <c r="AL1227" s="9"/>
      <c r="AM1227" s="9"/>
      <c r="AN1227" s="9"/>
      <c r="AO1227" s="9"/>
      <c r="AP1227" s="9"/>
      <c r="AQ1227" s="9"/>
      <c r="AR1227" s="9"/>
      <c r="AS1227" s="9"/>
      <c r="AT1227" s="9"/>
      <c r="AU1227" s="9"/>
      <c r="AV1227" s="9"/>
      <c r="AW1227" s="9"/>
      <c r="AX1227" s="9"/>
      <c r="AY1227" s="9"/>
      <c r="AZ1227" s="9"/>
      <c r="BA1227" s="9"/>
      <c r="BB1227" s="9"/>
      <c r="BC1227" s="9"/>
      <c r="BD1227" s="9"/>
      <c r="BE1227" s="9"/>
      <c r="BF1227" s="9"/>
      <c r="BG1227" s="9"/>
      <c r="BH1227" s="9"/>
      <c r="BI1227" s="9"/>
      <c r="BJ1227" s="9"/>
      <c r="BK1227" s="9"/>
      <c r="BL1227" s="9"/>
      <c r="BM1227" s="9"/>
      <c r="BN1227" s="9"/>
      <c r="BO1227" s="9"/>
      <c r="BP1227" s="9"/>
      <c r="BQ1227" s="9"/>
      <c r="BR1227" s="9"/>
      <c r="BS1227" s="9"/>
      <c r="BT1227" s="9"/>
      <c r="BU1227" s="9"/>
      <c r="BV1227" s="9"/>
      <c r="BW1227" s="9"/>
      <c r="BX1227" s="9"/>
      <c r="BY1227" s="9"/>
      <c r="BZ1227" s="9"/>
      <c r="CA1227" s="9"/>
      <c r="CB1227" s="9"/>
      <c r="CC1227" s="9"/>
      <c r="CD1227" s="9"/>
      <c r="CE1227" s="9"/>
      <c r="CF1227" s="9"/>
      <c r="CG1227" s="9"/>
      <c r="CH1227" s="9"/>
    </row>
    <row r="1228" spans="1:86" x14ac:dyDescent="0.2">
      <c r="A1228" s="9"/>
      <c r="B1228" s="9"/>
      <c r="C1228" s="9"/>
      <c r="D1228" s="9"/>
      <c r="E1228" s="9"/>
      <c r="F1228" s="12"/>
      <c r="G1228" s="12"/>
      <c r="H1228" s="12"/>
      <c r="I1228" s="12"/>
      <c r="J1228" s="12"/>
      <c r="K1228" s="12"/>
      <c r="L1228" s="12"/>
      <c r="M1228" s="9"/>
      <c r="N1228" s="17"/>
      <c r="O1228" s="17"/>
      <c r="P1228" s="9"/>
      <c r="Q1228" s="9"/>
      <c r="R1228" s="9"/>
      <c r="S1228" s="9"/>
      <c r="T1228" s="9"/>
      <c r="U1228" s="9"/>
      <c r="V1228" s="9"/>
      <c r="W1228" s="9"/>
      <c r="X1228" s="9"/>
      <c r="Y1228" s="9"/>
      <c r="Z1228" s="9"/>
      <c r="AA1228" s="9"/>
      <c r="AB1228" s="9"/>
      <c r="AC1228" s="9"/>
      <c r="AD1228" s="9"/>
      <c r="AE1228" s="9"/>
      <c r="AF1228" s="9"/>
      <c r="AG1228" s="9"/>
      <c r="AH1228" s="9"/>
      <c r="AI1228" s="9"/>
      <c r="AJ1228" s="9"/>
      <c r="AK1228" s="9"/>
      <c r="AL1228" s="9"/>
      <c r="AM1228" s="9"/>
      <c r="AN1228" s="9"/>
      <c r="AO1228" s="9"/>
      <c r="AP1228" s="9"/>
      <c r="AQ1228" s="9"/>
      <c r="AR1228" s="9"/>
      <c r="AS1228" s="9"/>
      <c r="AT1228" s="9"/>
      <c r="AU1228" s="9"/>
      <c r="AV1228" s="9"/>
      <c r="AW1228" s="9"/>
      <c r="AX1228" s="9"/>
      <c r="AY1228" s="9"/>
      <c r="AZ1228" s="9"/>
      <c r="BA1228" s="9"/>
      <c r="BB1228" s="9"/>
      <c r="BC1228" s="9"/>
      <c r="BD1228" s="9"/>
      <c r="BE1228" s="9"/>
      <c r="BF1228" s="9"/>
      <c r="BG1228" s="9"/>
      <c r="BH1228" s="9"/>
      <c r="BI1228" s="9"/>
      <c r="BJ1228" s="9"/>
      <c r="BK1228" s="9"/>
      <c r="BL1228" s="9"/>
      <c r="BM1228" s="9"/>
      <c r="BN1228" s="9"/>
      <c r="BO1228" s="9"/>
      <c r="BP1228" s="9"/>
      <c r="BQ1228" s="9"/>
      <c r="BR1228" s="9"/>
      <c r="BS1228" s="9"/>
      <c r="BT1228" s="9"/>
      <c r="BU1228" s="9"/>
      <c r="BV1228" s="9"/>
      <c r="BW1228" s="9"/>
      <c r="BX1228" s="9"/>
      <c r="BY1228" s="9"/>
      <c r="BZ1228" s="9"/>
      <c r="CA1228" s="9"/>
      <c r="CB1228" s="9"/>
      <c r="CC1228" s="9"/>
      <c r="CD1228" s="9"/>
      <c r="CE1228" s="9"/>
      <c r="CF1228" s="9"/>
      <c r="CG1228" s="9"/>
      <c r="CH1228" s="9"/>
    </row>
    <row r="1229" spans="1:86" x14ac:dyDescent="0.2">
      <c r="A1229" s="9"/>
      <c r="B1229" s="9"/>
      <c r="C1229" s="9"/>
      <c r="D1229" s="9"/>
      <c r="E1229" s="9"/>
      <c r="F1229" s="12"/>
      <c r="G1229" s="12"/>
      <c r="H1229" s="12"/>
      <c r="I1229" s="12"/>
      <c r="J1229" s="12"/>
      <c r="K1229" s="12"/>
      <c r="L1229" s="12"/>
      <c r="M1229" s="9"/>
      <c r="N1229" s="17"/>
      <c r="O1229" s="17"/>
      <c r="P1229" s="9"/>
      <c r="Q1229" s="9"/>
      <c r="R1229" s="9"/>
      <c r="S1229" s="9"/>
      <c r="T1229" s="9"/>
      <c r="U1229" s="9"/>
      <c r="V1229" s="9"/>
      <c r="W1229" s="9"/>
      <c r="X1229" s="9"/>
      <c r="Y1229" s="9"/>
      <c r="Z1229" s="9"/>
      <c r="AA1229" s="9"/>
      <c r="AB1229" s="9"/>
      <c r="AC1229" s="9"/>
      <c r="AD1229" s="9"/>
      <c r="AE1229" s="9"/>
      <c r="AF1229" s="9"/>
      <c r="AG1229" s="9"/>
      <c r="AH1229" s="9"/>
      <c r="AI1229" s="9"/>
      <c r="AJ1229" s="9"/>
      <c r="AK1229" s="9"/>
      <c r="AL1229" s="9"/>
      <c r="AM1229" s="9"/>
      <c r="AN1229" s="9"/>
      <c r="AO1229" s="9"/>
      <c r="AP1229" s="9"/>
      <c r="AQ1229" s="9"/>
      <c r="AR1229" s="9"/>
      <c r="AS1229" s="9"/>
      <c r="AT1229" s="9"/>
      <c r="AU1229" s="9"/>
      <c r="AV1229" s="9"/>
      <c r="AW1229" s="9"/>
      <c r="AX1229" s="9"/>
      <c r="AY1229" s="9"/>
      <c r="AZ1229" s="9"/>
      <c r="BA1229" s="9"/>
      <c r="BB1229" s="9"/>
      <c r="BC1229" s="9"/>
      <c r="BD1229" s="9"/>
      <c r="BE1229" s="9"/>
      <c r="BF1229" s="9"/>
      <c r="BG1229" s="9"/>
      <c r="BH1229" s="9"/>
      <c r="BI1229" s="9"/>
      <c r="BJ1229" s="9"/>
      <c r="BK1229" s="9"/>
      <c r="BL1229" s="9"/>
      <c r="BM1229" s="9"/>
      <c r="BN1229" s="9"/>
      <c r="BO1229" s="9"/>
      <c r="BP1229" s="9"/>
      <c r="BQ1229" s="9"/>
      <c r="BR1229" s="9"/>
      <c r="BS1229" s="9"/>
      <c r="BT1229" s="9"/>
      <c r="BU1229" s="9"/>
      <c r="BV1229" s="9"/>
      <c r="BW1229" s="9"/>
      <c r="BX1229" s="9"/>
      <c r="BY1229" s="9"/>
      <c r="BZ1229" s="9"/>
      <c r="CA1229" s="9"/>
      <c r="CB1229" s="9"/>
      <c r="CC1229" s="9"/>
      <c r="CD1229" s="9"/>
      <c r="CE1229" s="9"/>
      <c r="CF1229" s="9"/>
      <c r="CG1229" s="9"/>
      <c r="CH1229" s="9"/>
    </row>
    <row r="1230" spans="1:86" x14ac:dyDescent="0.2">
      <c r="A1230" s="9"/>
      <c r="B1230" s="9"/>
      <c r="C1230" s="9"/>
      <c r="D1230" s="9"/>
      <c r="E1230" s="9"/>
      <c r="F1230" s="12"/>
      <c r="G1230" s="12"/>
      <c r="H1230" s="12"/>
      <c r="I1230" s="12"/>
      <c r="J1230" s="12"/>
      <c r="K1230" s="12"/>
      <c r="L1230" s="12"/>
      <c r="M1230" s="9"/>
      <c r="N1230" s="17"/>
      <c r="O1230" s="17"/>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c r="AS1230" s="9"/>
      <c r="AT1230" s="9"/>
      <c r="AU1230" s="9"/>
      <c r="AV1230" s="9"/>
      <c r="AW1230" s="9"/>
      <c r="AX1230" s="9"/>
      <c r="AY1230" s="9"/>
      <c r="AZ1230" s="9"/>
      <c r="BA1230" s="9"/>
      <c r="BB1230" s="9"/>
      <c r="BC1230" s="9"/>
      <c r="BD1230" s="9"/>
      <c r="BE1230" s="9"/>
      <c r="BF1230" s="9"/>
      <c r="BG1230" s="9"/>
      <c r="BH1230" s="9"/>
      <c r="BI1230" s="9"/>
      <c r="BJ1230" s="9"/>
      <c r="BK1230" s="9"/>
      <c r="BL1230" s="9"/>
      <c r="BM1230" s="9"/>
      <c r="BN1230" s="9"/>
      <c r="BO1230" s="9"/>
      <c r="BP1230" s="9"/>
      <c r="BQ1230" s="9"/>
      <c r="BR1230" s="9"/>
      <c r="BS1230" s="9"/>
      <c r="BT1230" s="9"/>
      <c r="BU1230" s="9"/>
      <c r="BV1230" s="9"/>
      <c r="BW1230" s="9"/>
      <c r="BX1230" s="9"/>
      <c r="BY1230" s="9"/>
      <c r="BZ1230" s="9"/>
      <c r="CA1230" s="9"/>
      <c r="CB1230" s="9"/>
      <c r="CC1230" s="9"/>
      <c r="CD1230" s="9"/>
      <c r="CE1230" s="9"/>
      <c r="CF1230" s="9"/>
      <c r="CG1230" s="9"/>
      <c r="CH1230" s="9"/>
    </row>
    <row r="1231" spans="1:86" x14ac:dyDescent="0.2">
      <c r="A1231" s="9"/>
      <c r="B1231" s="9"/>
      <c r="C1231" s="9"/>
      <c r="D1231" s="9"/>
      <c r="E1231" s="9"/>
      <c r="F1231" s="12"/>
      <c r="G1231" s="12"/>
      <c r="H1231" s="12"/>
      <c r="I1231" s="12"/>
      <c r="J1231" s="12"/>
      <c r="K1231" s="12"/>
      <c r="L1231" s="12"/>
      <c r="M1231" s="9"/>
      <c r="N1231" s="17"/>
      <c r="O1231" s="17"/>
      <c r="P1231" s="9"/>
      <c r="Q1231" s="9"/>
      <c r="R1231" s="9"/>
      <c r="S1231" s="9"/>
      <c r="T1231" s="9"/>
      <c r="U1231" s="9"/>
      <c r="V1231" s="9"/>
      <c r="W1231" s="9"/>
      <c r="X1231" s="9"/>
      <c r="Y1231" s="9"/>
      <c r="Z1231" s="9"/>
      <c r="AA1231" s="9"/>
      <c r="AB1231" s="9"/>
      <c r="AC1231" s="9"/>
      <c r="AD1231" s="9"/>
      <c r="AE1231" s="9"/>
      <c r="AF1231" s="9"/>
      <c r="AG1231" s="9"/>
      <c r="AH1231" s="9"/>
      <c r="AI1231" s="9"/>
      <c r="AJ1231" s="9"/>
      <c r="AK1231" s="9"/>
      <c r="AL1231" s="9"/>
      <c r="AM1231" s="9"/>
      <c r="AN1231" s="9"/>
      <c r="AO1231" s="9"/>
      <c r="AP1231" s="9"/>
      <c r="AQ1231" s="9"/>
      <c r="AR1231" s="9"/>
      <c r="AS1231" s="9"/>
      <c r="AT1231" s="9"/>
      <c r="AU1231" s="9"/>
      <c r="AV1231" s="9"/>
      <c r="AW1231" s="9"/>
      <c r="AX1231" s="9"/>
      <c r="AY1231" s="9"/>
      <c r="AZ1231" s="9"/>
      <c r="BA1231" s="9"/>
      <c r="BB1231" s="9"/>
      <c r="BC1231" s="9"/>
      <c r="BD1231" s="9"/>
      <c r="BE1231" s="9"/>
      <c r="BF1231" s="9"/>
      <c r="BG1231" s="9"/>
      <c r="BH1231" s="9"/>
      <c r="BI1231" s="9"/>
      <c r="BJ1231" s="9"/>
      <c r="BK1231" s="9"/>
      <c r="BL1231" s="9"/>
      <c r="BM1231" s="9"/>
      <c r="BN1231" s="9"/>
      <c r="BO1231" s="9"/>
      <c r="BP1231" s="9"/>
      <c r="BQ1231" s="9"/>
      <c r="BR1231" s="9"/>
      <c r="BS1231" s="9"/>
      <c r="BT1231" s="9"/>
      <c r="BU1231" s="9"/>
      <c r="BV1231" s="9"/>
      <c r="BW1231" s="9"/>
      <c r="BX1231" s="9"/>
      <c r="BY1231" s="9"/>
      <c r="BZ1231" s="9"/>
      <c r="CA1231" s="9"/>
      <c r="CB1231" s="9"/>
      <c r="CC1231" s="9"/>
      <c r="CD1231" s="9"/>
      <c r="CE1231" s="9"/>
      <c r="CF1231" s="9"/>
      <c r="CG1231" s="9"/>
      <c r="CH1231" s="9"/>
    </row>
    <row r="1232" spans="1:86" x14ac:dyDescent="0.2">
      <c r="A1232" s="9"/>
      <c r="B1232" s="9"/>
      <c r="C1232" s="9"/>
      <c r="D1232" s="9"/>
      <c r="E1232" s="9"/>
      <c r="F1232" s="12"/>
      <c r="G1232" s="12"/>
      <c r="H1232" s="12"/>
      <c r="I1232" s="12"/>
      <c r="J1232" s="12"/>
      <c r="K1232" s="12"/>
      <c r="L1232" s="12"/>
      <c r="M1232" s="9"/>
      <c r="N1232" s="17"/>
      <c r="O1232" s="17"/>
      <c r="P1232" s="9"/>
      <c r="Q1232" s="9"/>
      <c r="R1232" s="9"/>
      <c r="S1232" s="9"/>
      <c r="T1232" s="9"/>
      <c r="U1232" s="9"/>
      <c r="V1232" s="9"/>
      <c r="W1232" s="9"/>
      <c r="X1232" s="9"/>
      <c r="Y1232" s="9"/>
      <c r="Z1232" s="9"/>
      <c r="AA1232" s="9"/>
      <c r="AB1232" s="9"/>
      <c r="AC1232" s="9"/>
      <c r="AD1232" s="9"/>
      <c r="AE1232" s="9"/>
      <c r="AF1232" s="9"/>
      <c r="AG1232" s="9"/>
      <c r="AH1232" s="9"/>
      <c r="AI1232" s="9"/>
      <c r="AJ1232" s="9"/>
      <c r="AK1232" s="9"/>
      <c r="AL1232" s="9"/>
      <c r="AM1232" s="9"/>
      <c r="AN1232" s="9"/>
      <c r="AO1232" s="9"/>
      <c r="AP1232" s="9"/>
      <c r="AQ1232" s="9"/>
      <c r="AR1232" s="9"/>
      <c r="AS1232" s="9"/>
      <c r="AT1232" s="9"/>
      <c r="AU1232" s="9"/>
      <c r="AV1232" s="9"/>
      <c r="AW1232" s="9"/>
      <c r="AX1232" s="9"/>
      <c r="AY1232" s="9"/>
      <c r="AZ1232" s="9"/>
      <c r="BA1232" s="9"/>
      <c r="BB1232" s="9"/>
      <c r="BC1232" s="9"/>
      <c r="BD1232" s="9"/>
      <c r="BE1232" s="9"/>
      <c r="BF1232" s="9"/>
      <c r="BG1232" s="9"/>
      <c r="BH1232" s="9"/>
      <c r="BI1232" s="9"/>
      <c r="BJ1232" s="9"/>
      <c r="BK1232" s="9"/>
      <c r="BL1232" s="9"/>
      <c r="BM1232" s="9"/>
      <c r="BN1232" s="9"/>
      <c r="BO1232" s="9"/>
      <c r="BP1232" s="9"/>
      <c r="BQ1232" s="9"/>
      <c r="BR1232" s="9"/>
      <c r="BS1232" s="9"/>
      <c r="BT1232" s="9"/>
      <c r="BU1232" s="9"/>
      <c r="BV1232" s="9"/>
      <c r="BW1232" s="9"/>
      <c r="BX1232" s="9"/>
      <c r="BY1232" s="9"/>
      <c r="BZ1232" s="9"/>
      <c r="CA1232" s="9"/>
      <c r="CB1232" s="9"/>
      <c r="CC1232" s="9"/>
      <c r="CD1232" s="9"/>
      <c r="CE1232" s="9"/>
      <c r="CF1232" s="9"/>
      <c r="CG1232" s="9"/>
      <c r="CH1232" s="9"/>
    </row>
    <row r="1233" spans="1:86" x14ac:dyDescent="0.2">
      <c r="A1233" s="9"/>
      <c r="B1233" s="9"/>
      <c r="C1233" s="9"/>
      <c r="D1233" s="9"/>
      <c r="E1233" s="9"/>
      <c r="F1233" s="12"/>
      <c r="G1233" s="12"/>
      <c r="H1233" s="12"/>
      <c r="I1233" s="12"/>
      <c r="J1233" s="12"/>
      <c r="K1233" s="12"/>
      <c r="L1233" s="12"/>
      <c r="M1233" s="9"/>
      <c r="N1233" s="17"/>
      <c r="O1233" s="17"/>
      <c r="P1233" s="9"/>
      <c r="Q1233" s="9"/>
      <c r="R1233" s="9"/>
      <c r="S1233" s="9"/>
      <c r="T1233" s="9"/>
      <c r="U1233" s="9"/>
      <c r="V1233" s="9"/>
      <c r="W1233" s="9"/>
      <c r="X1233" s="9"/>
      <c r="Y1233" s="9"/>
      <c r="Z1233" s="9"/>
      <c r="AA1233" s="9"/>
      <c r="AB1233" s="9"/>
      <c r="AC1233" s="9"/>
      <c r="AD1233" s="9"/>
      <c r="AE1233" s="9"/>
      <c r="AF1233" s="9"/>
      <c r="AG1233" s="9"/>
      <c r="AH1233" s="9"/>
      <c r="AI1233" s="9"/>
      <c r="AJ1233" s="9"/>
      <c r="AK1233" s="9"/>
      <c r="AL1233" s="9"/>
      <c r="AM1233" s="9"/>
      <c r="AN1233" s="9"/>
      <c r="AO1233" s="9"/>
      <c r="AP1233" s="9"/>
      <c r="AQ1233" s="9"/>
      <c r="AR1233" s="9"/>
      <c r="AS1233" s="9"/>
      <c r="AT1233" s="9"/>
      <c r="AU1233" s="9"/>
      <c r="AV1233" s="9"/>
      <c r="AW1233" s="9"/>
      <c r="AX1233" s="9"/>
      <c r="AY1233" s="9"/>
      <c r="AZ1233" s="9"/>
      <c r="BA1233" s="9"/>
      <c r="BB1233" s="9"/>
      <c r="BC1233" s="9"/>
      <c r="BD1233" s="9"/>
      <c r="BE1233" s="9"/>
      <c r="BF1233" s="9"/>
      <c r="BG1233" s="9"/>
      <c r="BH1233" s="9"/>
      <c r="BI1233" s="9"/>
      <c r="BJ1233" s="9"/>
      <c r="BK1233" s="9"/>
      <c r="BL1233" s="9"/>
      <c r="BM1233" s="9"/>
      <c r="BN1233" s="9"/>
      <c r="BO1233" s="9"/>
      <c r="BP1233" s="9"/>
      <c r="BQ1233" s="9"/>
      <c r="BR1233" s="9"/>
      <c r="BS1233" s="9"/>
      <c r="BT1233" s="9"/>
      <c r="BU1233" s="9"/>
      <c r="BV1233" s="9"/>
      <c r="BW1233" s="9"/>
      <c r="BX1233" s="9"/>
      <c r="BY1233" s="9"/>
      <c r="BZ1233" s="9"/>
      <c r="CA1233" s="9"/>
      <c r="CB1233" s="9"/>
      <c r="CC1233" s="9"/>
      <c r="CD1233" s="9"/>
      <c r="CE1233" s="9"/>
      <c r="CF1233" s="9"/>
      <c r="CG1233" s="9"/>
      <c r="CH1233" s="9"/>
    </row>
    <row r="1234" spans="1:86" x14ac:dyDescent="0.2">
      <c r="A1234" s="9"/>
      <c r="B1234" s="9"/>
      <c r="C1234" s="9"/>
      <c r="D1234" s="9"/>
      <c r="E1234" s="9"/>
      <c r="F1234" s="12"/>
      <c r="G1234" s="12"/>
      <c r="H1234" s="12"/>
      <c r="I1234" s="12"/>
      <c r="J1234" s="12"/>
      <c r="K1234" s="12"/>
      <c r="L1234" s="12"/>
      <c r="M1234" s="9"/>
      <c r="N1234" s="17"/>
      <c r="O1234" s="17"/>
      <c r="P1234" s="9"/>
      <c r="Q1234" s="9"/>
      <c r="R1234" s="9"/>
      <c r="S1234" s="9"/>
      <c r="T1234" s="9"/>
      <c r="U1234" s="9"/>
      <c r="V1234" s="9"/>
      <c r="W1234" s="9"/>
      <c r="X1234" s="9"/>
      <c r="Y1234" s="9"/>
      <c r="Z1234" s="9"/>
      <c r="AA1234" s="9"/>
      <c r="AB1234" s="9"/>
      <c r="AC1234" s="9"/>
      <c r="AD1234" s="9"/>
      <c r="AE1234" s="9"/>
      <c r="AF1234" s="9"/>
      <c r="AG1234" s="9"/>
      <c r="AH1234" s="9"/>
      <c r="AI1234" s="9"/>
      <c r="AJ1234" s="9"/>
      <c r="AK1234" s="9"/>
      <c r="AL1234" s="9"/>
      <c r="AM1234" s="9"/>
      <c r="AN1234" s="9"/>
      <c r="AO1234" s="9"/>
      <c r="AP1234" s="9"/>
      <c r="AQ1234" s="9"/>
      <c r="AR1234" s="9"/>
      <c r="AS1234" s="9"/>
      <c r="AT1234" s="9"/>
      <c r="AU1234" s="9"/>
      <c r="AV1234" s="9"/>
      <c r="AW1234" s="9"/>
      <c r="AX1234" s="9"/>
      <c r="AY1234" s="9"/>
      <c r="AZ1234" s="9"/>
      <c r="BA1234" s="9"/>
      <c r="BB1234" s="9"/>
      <c r="BC1234" s="9"/>
      <c r="BD1234" s="9"/>
      <c r="BE1234" s="9"/>
      <c r="BF1234" s="9"/>
      <c r="BG1234" s="9"/>
      <c r="BH1234" s="9"/>
      <c r="BI1234" s="9"/>
      <c r="BJ1234" s="9"/>
      <c r="BK1234" s="9"/>
      <c r="BL1234" s="9"/>
      <c r="BM1234" s="9"/>
      <c r="BN1234" s="9"/>
      <c r="BO1234" s="9"/>
      <c r="BP1234" s="9"/>
      <c r="BQ1234" s="9"/>
      <c r="BR1234" s="9"/>
      <c r="BS1234" s="9"/>
      <c r="BT1234" s="9"/>
      <c r="BU1234" s="9"/>
      <c r="BV1234" s="9"/>
      <c r="BW1234" s="9"/>
      <c r="BX1234" s="9"/>
      <c r="BY1234" s="9"/>
      <c r="BZ1234" s="9"/>
      <c r="CA1234" s="9"/>
      <c r="CB1234" s="9"/>
      <c r="CC1234" s="9"/>
      <c r="CD1234" s="9"/>
      <c r="CE1234" s="9"/>
      <c r="CF1234" s="9"/>
      <c r="CG1234" s="9"/>
      <c r="CH1234" s="9"/>
    </row>
    <row r="1235" spans="1:86" x14ac:dyDescent="0.2">
      <c r="A1235" s="9"/>
      <c r="B1235" s="9"/>
      <c r="C1235" s="9"/>
      <c r="D1235" s="9"/>
      <c r="E1235" s="9"/>
      <c r="F1235" s="12"/>
      <c r="G1235" s="12"/>
      <c r="H1235" s="12"/>
      <c r="I1235" s="12"/>
      <c r="J1235" s="12"/>
      <c r="K1235" s="12"/>
      <c r="L1235" s="12"/>
      <c r="M1235" s="9"/>
      <c r="N1235" s="17"/>
      <c r="O1235" s="17"/>
      <c r="P1235" s="9"/>
      <c r="Q1235" s="9"/>
      <c r="R1235" s="9"/>
      <c r="S1235" s="9"/>
      <c r="T1235" s="9"/>
      <c r="U1235" s="9"/>
      <c r="V1235" s="9"/>
      <c r="W1235" s="9"/>
      <c r="X1235" s="9"/>
      <c r="Y1235" s="9"/>
      <c r="Z1235" s="9"/>
      <c r="AA1235" s="9"/>
      <c r="AB1235" s="9"/>
      <c r="AC1235" s="9"/>
      <c r="AD1235" s="9"/>
      <c r="AE1235" s="9"/>
      <c r="AF1235" s="9"/>
      <c r="AG1235" s="9"/>
      <c r="AH1235" s="9"/>
      <c r="AI1235" s="9"/>
      <c r="AJ1235" s="9"/>
      <c r="AK1235" s="9"/>
      <c r="AL1235" s="9"/>
      <c r="AM1235" s="9"/>
      <c r="AN1235" s="9"/>
      <c r="AO1235" s="9"/>
      <c r="AP1235" s="9"/>
      <c r="AQ1235" s="9"/>
      <c r="AR1235" s="9"/>
      <c r="AS1235" s="9"/>
      <c r="AT1235" s="9"/>
      <c r="AU1235" s="9"/>
      <c r="AV1235" s="9"/>
      <c r="AW1235" s="9"/>
      <c r="AX1235" s="9"/>
      <c r="AY1235" s="9"/>
      <c r="AZ1235" s="9"/>
      <c r="BA1235" s="9"/>
      <c r="BB1235" s="9"/>
      <c r="BC1235" s="9"/>
      <c r="BD1235" s="9"/>
      <c r="BE1235" s="9"/>
      <c r="BF1235" s="9"/>
      <c r="BG1235" s="9"/>
      <c r="BH1235" s="9"/>
      <c r="BI1235" s="9"/>
      <c r="BJ1235" s="9"/>
      <c r="BK1235" s="9"/>
      <c r="BL1235" s="9"/>
      <c r="BM1235" s="9"/>
      <c r="BN1235" s="9"/>
      <c r="BO1235" s="9"/>
      <c r="BP1235" s="9"/>
      <c r="BQ1235" s="9"/>
      <c r="BR1235" s="9"/>
      <c r="BS1235" s="9"/>
      <c r="BT1235" s="9"/>
      <c r="BU1235" s="9"/>
      <c r="BV1235" s="9"/>
      <c r="BW1235" s="9"/>
      <c r="BX1235" s="9"/>
      <c r="BY1235" s="9"/>
      <c r="BZ1235" s="9"/>
      <c r="CA1235" s="9"/>
      <c r="CB1235" s="9"/>
      <c r="CC1235" s="9"/>
      <c r="CD1235" s="9"/>
      <c r="CE1235" s="9"/>
      <c r="CF1235" s="9"/>
      <c r="CG1235" s="9"/>
      <c r="CH1235" s="9"/>
    </row>
    <row r="1236" spans="1:86" x14ac:dyDescent="0.2">
      <c r="A1236" s="9"/>
      <c r="B1236" s="9"/>
      <c r="C1236" s="9"/>
      <c r="D1236" s="9"/>
      <c r="E1236" s="9"/>
      <c r="F1236" s="12"/>
      <c r="G1236" s="12"/>
      <c r="H1236" s="12"/>
      <c r="I1236" s="12"/>
      <c r="J1236" s="12"/>
      <c r="K1236" s="12"/>
      <c r="L1236" s="12"/>
      <c r="M1236" s="9"/>
      <c r="N1236" s="17"/>
      <c r="O1236" s="17"/>
      <c r="P1236" s="9"/>
      <c r="Q1236" s="9"/>
      <c r="R1236" s="9"/>
      <c r="S1236" s="9"/>
      <c r="T1236" s="9"/>
      <c r="U1236" s="9"/>
      <c r="V1236" s="9"/>
      <c r="W1236" s="9"/>
      <c r="X1236" s="9"/>
      <c r="Y1236" s="9"/>
      <c r="Z1236" s="9"/>
      <c r="AA1236" s="9"/>
      <c r="AB1236" s="9"/>
      <c r="AC1236" s="9"/>
      <c r="AD1236" s="9"/>
      <c r="AE1236" s="9"/>
      <c r="AF1236" s="9"/>
      <c r="AG1236" s="9"/>
      <c r="AH1236" s="9"/>
      <c r="AI1236" s="9"/>
      <c r="AJ1236" s="9"/>
      <c r="AK1236" s="9"/>
      <c r="AL1236" s="9"/>
      <c r="AM1236" s="9"/>
      <c r="AN1236" s="9"/>
      <c r="AO1236" s="9"/>
      <c r="AP1236" s="9"/>
      <c r="AQ1236" s="9"/>
      <c r="AR1236" s="9"/>
      <c r="AS1236" s="9"/>
      <c r="AT1236" s="9"/>
      <c r="AU1236" s="9"/>
      <c r="AV1236" s="9"/>
      <c r="AW1236" s="9"/>
      <c r="AX1236" s="9"/>
      <c r="AY1236" s="9"/>
      <c r="AZ1236" s="9"/>
      <c r="BA1236" s="9"/>
      <c r="BB1236" s="9"/>
      <c r="BC1236" s="9"/>
      <c r="BD1236" s="9"/>
      <c r="BE1236" s="9"/>
      <c r="BF1236" s="9"/>
      <c r="BG1236" s="9"/>
      <c r="BH1236" s="9"/>
      <c r="BI1236" s="9"/>
      <c r="BJ1236" s="9"/>
      <c r="BK1236" s="9"/>
      <c r="BL1236" s="9"/>
      <c r="BM1236" s="9"/>
      <c r="BN1236" s="9"/>
      <c r="BO1236" s="9"/>
      <c r="BP1236" s="9"/>
      <c r="BQ1236" s="9"/>
      <c r="BR1236" s="9"/>
      <c r="BS1236" s="9"/>
      <c r="BT1236" s="9"/>
      <c r="BU1236" s="9"/>
      <c r="BV1236" s="9"/>
      <c r="BW1236" s="9"/>
      <c r="BX1236" s="9"/>
      <c r="BY1236" s="9"/>
      <c r="BZ1236" s="9"/>
      <c r="CA1236" s="9"/>
      <c r="CB1236" s="9"/>
      <c r="CC1236" s="9"/>
      <c r="CD1236" s="9"/>
      <c r="CE1236" s="9"/>
      <c r="CF1236" s="9"/>
      <c r="CG1236" s="9"/>
      <c r="CH1236" s="9"/>
    </row>
    <row r="1237" spans="1:86" x14ac:dyDescent="0.2">
      <c r="A1237" s="9"/>
      <c r="B1237" s="9"/>
      <c r="C1237" s="9"/>
      <c r="D1237" s="9"/>
      <c r="E1237" s="9"/>
      <c r="F1237" s="12"/>
      <c r="G1237" s="12"/>
      <c r="H1237" s="12"/>
      <c r="I1237" s="12"/>
      <c r="J1237" s="12"/>
      <c r="K1237" s="12"/>
      <c r="L1237" s="12"/>
      <c r="M1237" s="9"/>
      <c r="N1237" s="17"/>
      <c r="O1237" s="17"/>
      <c r="P1237" s="9"/>
      <c r="Q1237" s="9"/>
      <c r="R1237" s="9"/>
      <c r="S1237" s="9"/>
      <c r="T1237" s="9"/>
      <c r="U1237" s="9"/>
      <c r="V1237" s="9"/>
      <c r="W1237" s="9"/>
      <c r="X1237" s="9"/>
      <c r="Y1237" s="9"/>
      <c r="Z1237" s="9"/>
      <c r="AA1237" s="9"/>
      <c r="AB1237" s="9"/>
      <c r="AC1237" s="9"/>
      <c r="AD1237" s="9"/>
      <c r="AE1237" s="9"/>
      <c r="AF1237" s="9"/>
      <c r="AG1237" s="9"/>
      <c r="AH1237" s="9"/>
      <c r="AI1237" s="9"/>
      <c r="AJ1237" s="9"/>
      <c r="AK1237" s="9"/>
      <c r="AL1237" s="9"/>
      <c r="AM1237" s="9"/>
      <c r="AN1237" s="9"/>
      <c r="AO1237" s="9"/>
      <c r="AP1237" s="9"/>
      <c r="AQ1237" s="9"/>
      <c r="AR1237" s="9"/>
      <c r="AS1237" s="9"/>
      <c r="AT1237" s="9"/>
      <c r="AU1237" s="9"/>
      <c r="AV1237" s="9"/>
      <c r="AW1237" s="9"/>
      <c r="AX1237" s="9"/>
      <c r="AY1237" s="9"/>
      <c r="AZ1237" s="9"/>
      <c r="BA1237" s="9"/>
      <c r="BB1237" s="9"/>
      <c r="BC1237" s="9"/>
      <c r="BD1237" s="9"/>
      <c r="BE1237" s="9"/>
      <c r="BF1237" s="9"/>
      <c r="BG1237" s="9"/>
      <c r="BH1237" s="9"/>
      <c r="BI1237" s="9"/>
      <c r="BJ1237" s="9"/>
      <c r="BK1237" s="9"/>
      <c r="BL1237" s="9"/>
      <c r="BM1237" s="9"/>
      <c r="BN1237" s="9"/>
      <c r="BO1237" s="9"/>
      <c r="BP1237" s="9"/>
      <c r="BQ1237" s="9"/>
      <c r="BR1237" s="9"/>
      <c r="BS1237" s="9"/>
      <c r="BT1237" s="9"/>
      <c r="BU1237" s="9"/>
      <c r="BV1237" s="9"/>
      <c r="BW1237" s="9"/>
      <c r="BX1237" s="9"/>
      <c r="BY1237" s="9"/>
      <c r="BZ1237" s="9"/>
      <c r="CA1237" s="9"/>
      <c r="CB1237" s="9"/>
      <c r="CC1237" s="9"/>
      <c r="CD1237" s="9"/>
      <c r="CE1237" s="9"/>
      <c r="CF1237" s="9"/>
      <c r="CG1237" s="9"/>
      <c r="CH1237" s="9"/>
    </row>
    <row r="1238" spans="1:86" x14ac:dyDescent="0.2">
      <c r="A1238" s="9"/>
      <c r="B1238" s="9"/>
      <c r="C1238" s="9"/>
      <c r="D1238" s="9"/>
      <c r="E1238" s="9"/>
      <c r="F1238" s="12"/>
      <c r="G1238" s="12"/>
      <c r="H1238" s="12"/>
      <c r="I1238" s="12"/>
      <c r="J1238" s="12"/>
      <c r="K1238" s="12"/>
      <c r="L1238" s="12"/>
      <c r="M1238" s="9"/>
      <c r="N1238" s="17"/>
      <c r="O1238" s="17"/>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c r="AS1238" s="9"/>
      <c r="AT1238" s="9"/>
      <c r="AU1238" s="9"/>
      <c r="AV1238" s="9"/>
      <c r="AW1238" s="9"/>
      <c r="AX1238" s="9"/>
      <c r="AY1238" s="9"/>
      <c r="AZ1238" s="9"/>
      <c r="BA1238" s="9"/>
      <c r="BB1238" s="9"/>
      <c r="BC1238" s="9"/>
      <c r="BD1238" s="9"/>
      <c r="BE1238" s="9"/>
      <c r="BF1238" s="9"/>
      <c r="BG1238" s="9"/>
      <c r="BH1238" s="9"/>
      <c r="BI1238" s="9"/>
      <c r="BJ1238" s="9"/>
      <c r="BK1238" s="9"/>
      <c r="BL1238" s="9"/>
      <c r="BM1238" s="9"/>
      <c r="BN1238" s="9"/>
      <c r="BO1238" s="9"/>
      <c r="BP1238" s="9"/>
      <c r="BQ1238" s="9"/>
      <c r="BR1238" s="9"/>
      <c r="BS1238" s="9"/>
      <c r="BT1238" s="9"/>
      <c r="BU1238" s="9"/>
      <c r="BV1238" s="9"/>
      <c r="BW1238" s="9"/>
      <c r="BX1238" s="9"/>
      <c r="BY1238" s="9"/>
      <c r="BZ1238" s="9"/>
      <c r="CA1238" s="9"/>
      <c r="CB1238" s="9"/>
      <c r="CC1238" s="9"/>
      <c r="CD1238" s="9"/>
      <c r="CE1238" s="9"/>
      <c r="CF1238" s="9"/>
      <c r="CG1238" s="9"/>
      <c r="CH1238" s="9"/>
    </row>
    <row r="1239" spans="1:86" x14ac:dyDescent="0.2">
      <c r="A1239" s="9"/>
      <c r="B1239" s="9"/>
      <c r="C1239" s="9"/>
      <c r="D1239" s="9"/>
      <c r="E1239" s="9"/>
      <c r="F1239" s="12"/>
      <c r="G1239" s="12"/>
      <c r="H1239" s="12"/>
      <c r="I1239" s="12"/>
      <c r="J1239" s="12"/>
      <c r="K1239" s="12"/>
      <c r="L1239" s="12"/>
      <c r="M1239" s="9"/>
      <c r="N1239" s="17"/>
      <c r="O1239" s="17"/>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c r="AM1239" s="9"/>
      <c r="AN1239" s="9"/>
      <c r="AO1239" s="9"/>
      <c r="AP1239" s="9"/>
      <c r="AQ1239" s="9"/>
      <c r="AR1239" s="9"/>
      <c r="AS1239" s="9"/>
      <c r="AT1239" s="9"/>
      <c r="AU1239" s="9"/>
      <c r="AV1239" s="9"/>
      <c r="AW1239" s="9"/>
      <c r="AX1239" s="9"/>
      <c r="AY1239" s="9"/>
      <c r="AZ1239" s="9"/>
      <c r="BA1239" s="9"/>
      <c r="BB1239" s="9"/>
      <c r="BC1239" s="9"/>
      <c r="BD1239" s="9"/>
      <c r="BE1239" s="9"/>
      <c r="BF1239" s="9"/>
      <c r="BG1239" s="9"/>
      <c r="BH1239" s="9"/>
      <c r="BI1239" s="9"/>
      <c r="BJ1239" s="9"/>
      <c r="BK1239" s="9"/>
      <c r="BL1239" s="9"/>
      <c r="BM1239" s="9"/>
      <c r="BN1239" s="9"/>
      <c r="BO1239" s="9"/>
      <c r="BP1239" s="9"/>
      <c r="BQ1239" s="9"/>
      <c r="BR1239" s="9"/>
      <c r="BS1239" s="9"/>
      <c r="BT1239" s="9"/>
      <c r="BU1239" s="9"/>
      <c r="BV1239" s="9"/>
      <c r="BW1239" s="9"/>
      <c r="BX1239" s="9"/>
      <c r="BY1239" s="9"/>
      <c r="BZ1239" s="9"/>
      <c r="CA1239" s="9"/>
      <c r="CB1239" s="9"/>
      <c r="CC1239" s="9"/>
      <c r="CD1239" s="9"/>
      <c r="CE1239" s="9"/>
      <c r="CF1239" s="9"/>
      <c r="CG1239" s="9"/>
      <c r="CH1239" s="9"/>
    </row>
    <row r="1240" spans="1:86" x14ac:dyDescent="0.2">
      <c r="A1240" s="9"/>
      <c r="B1240" s="9"/>
      <c r="C1240" s="9"/>
      <c r="D1240" s="9"/>
      <c r="E1240" s="9"/>
      <c r="F1240" s="12"/>
      <c r="G1240" s="12"/>
      <c r="H1240" s="12"/>
      <c r="I1240" s="12"/>
      <c r="J1240" s="12"/>
      <c r="K1240" s="12"/>
      <c r="L1240" s="12"/>
      <c r="M1240" s="9"/>
      <c r="N1240" s="17"/>
      <c r="O1240" s="17"/>
      <c r="P1240" s="9"/>
      <c r="Q1240" s="9"/>
      <c r="R1240" s="9"/>
      <c r="S1240" s="9"/>
      <c r="T1240" s="9"/>
      <c r="U1240" s="9"/>
      <c r="V1240" s="9"/>
      <c r="W1240" s="9"/>
      <c r="X1240" s="9"/>
      <c r="Y1240" s="9"/>
      <c r="Z1240" s="9"/>
      <c r="AA1240" s="9"/>
      <c r="AB1240" s="9"/>
      <c r="AC1240" s="9"/>
      <c r="AD1240" s="9"/>
      <c r="AE1240" s="9"/>
      <c r="AF1240" s="9"/>
      <c r="AG1240" s="9"/>
      <c r="AH1240" s="9"/>
      <c r="AI1240" s="9"/>
      <c r="AJ1240" s="9"/>
      <c r="AK1240" s="9"/>
      <c r="AL1240" s="9"/>
      <c r="AM1240" s="9"/>
      <c r="AN1240" s="9"/>
      <c r="AO1240" s="9"/>
      <c r="AP1240" s="9"/>
      <c r="AQ1240" s="9"/>
      <c r="AR1240" s="9"/>
      <c r="AS1240" s="9"/>
      <c r="AT1240" s="9"/>
      <c r="AU1240" s="9"/>
      <c r="AV1240" s="9"/>
      <c r="AW1240" s="9"/>
      <c r="AX1240" s="9"/>
      <c r="AY1240" s="9"/>
      <c r="AZ1240" s="9"/>
      <c r="BA1240" s="9"/>
      <c r="BB1240" s="9"/>
      <c r="BC1240" s="9"/>
      <c r="BD1240" s="9"/>
      <c r="BE1240" s="9"/>
      <c r="BF1240" s="9"/>
      <c r="BG1240" s="9"/>
      <c r="BH1240" s="9"/>
      <c r="BI1240" s="9"/>
      <c r="BJ1240" s="9"/>
      <c r="BK1240" s="9"/>
      <c r="BL1240" s="9"/>
      <c r="BM1240" s="9"/>
      <c r="BN1240" s="9"/>
      <c r="BO1240" s="9"/>
      <c r="BP1240" s="9"/>
      <c r="BQ1240" s="9"/>
      <c r="BR1240" s="9"/>
      <c r="BS1240" s="9"/>
      <c r="BT1240" s="9"/>
      <c r="BU1240" s="9"/>
      <c r="BV1240" s="9"/>
      <c r="BW1240" s="9"/>
      <c r="BX1240" s="9"/>
      <c r="BY1240" s="9"/>
      <c r="BZ1240" s="9"/>
      <c r="CA1240" s="9"/>
      <c r="CB1240" s="9"/>
      <c r="CC1240" s="9"/>
      <c r="CD1240" s="9"/>
      <c r="CE1240" s="9"/>
      <c r="CF1240" s="9"/>
      <c r="CG1240" s="9"/>
      <c r="CH1240" s="9"/>
    </row>
    <row r="1241" spans="1:86" x14ac:dyDescent="0.2">
      <c r="A1241" s="9"/>
      <c r="B1241" s="9"/>
      <c r="C1241" s="9"/>
      <c r="D1241" s="9"/>
      <c r="E1241" s="9"/>
      <c r="F1241" s="12"/>
      <c r="G1241" s="12"/>
      <c r="H1241" s="12"/>
      <c r="I1241" s="12"/>
      <c r="J1241" s="12"/>
      <c r="K1241" s="12"/>
      <c r="L1241" s="12"/>
      <c r="M1241" s="9"/>
      <c r="N1241" s="17"/>
      <c r="O1241" s="17"/>
      <c r="P1241" s="9"/>
      <c r="Q1241" s="9"/>
      <c r="R1241" s="9"/>
      <c r="S1241" s="9"/>
      <c r="T1241" s="9"/>
      <c r="U1241" s="9"/>
      <c r="V1241" s="9"/>
      <c r="W1241" s="9"/>
      <c r="X1241" s="9"/>
      <c r="Y1241" s="9"/>
      <c r="Z1241" s="9"/>
      <c r="AA1241" s="9"/>
      <c r="AB1241" s="9"/>
      <c r="AC1241" s="9"/>
      <c r="AD1241" s="9"/>
      <c r="AE1241" s="9"/>
      <c r="AF1241" s="9"/>
      <c r="AG1241" s="9"/>
      <c r="AH1241" s="9"/>
      <c r="AI1241" s="9"/>
      <c r="AJ1241" s="9"/>
      <c r="AK1241" s="9"/>
      <c r="AL1241" s="9"/>
      <c r="AM1241" s="9"/>
      <c r="AN1241" s="9"/>
      <c r="AO1241" s="9"/>
      <c r="AP1241" s="9"/>
      <c r="AQ1241" s="9"/>
      <c r="AR1241" s="9"/>
      <c r="AS1241" s="9"/>
      <c r="AT1241" s="9"/>
      <c r="AU1241" s="9"/>
      <c r="AV1241" s="9"/>
      <c r="AW1241" s="9"/>
      <c r="AX1241" s="9"/>
      <c r="AY1241" s="9"/>
      <c r="AZ1241" s="9"/>
      <c r="BA1241" s="9"/>
      <c r="BB1241" s="9"/>
      <c r="BC1241" s="9"/>
      <c r="BD1241" s="9"/>
      <c r="BE1241" s="9"/>
      <c r="BF1241" s="9"/>
      <c r="BG1241" s="9"/>
      <c r="BH1241" s="9"/>
      <c r="BI1241" s="9"/>
      <c r="BJ1241" s="9"/>
      <c r="BK1241" s="9"/>
      <c r="BL1241" s="9"/>
      <c r="BM1241" s="9"/>
      <c r="BN1241" s="9"/>
      <c r="BO1241" s="9"/>
      <c r="BP1241" s="9"/>
      <c r="BQ1241" s="9"/>
      <c r="BR1241" s="9"/>
      <c r="BS1241" s="9"/>
      <c r="BT1241" s="9"/>
      <c r="BU1241" s="9"/>
      <c r="BV1241" s="9"/>
      <c r="BW1241" s="9"/>
      <c r="BX1241" s="9"/>
      <c r="BY1241" s="9"/>
      <c r="BZ1241" s="9"/>
      <c r="CA1241" s="9"/>
      <c r="CB1241" s="9"/>
      <c r="CC1241" s="9"/>
      <c r="CD1241" s="9"/>
      <c r="CE1241" s="9"/>
      <c r="CF1241" s="9"/>
      <c r="CG1241" s="9"/>
      <c r="CH1241" s="9"/>
    </row>
    <row r="1242" spans="1:86" x14ac:dyDescent="0.2">
      <c r="A1242" s="9"/>
      <c r="B1242" s="9"/>
      <c r="C1242" s="9"/>
      <c r="D1242" s="9"/>
      <c r="E1242" s="9"/>
      <c r="F1242" s="12"/>
      <c r="G1242" s="12"/>
      <c r="H1242" s="12"/>
      <c r="I1242" s="12"/>
      <c r="J1242" s="12"/>
      <c r="K1242" s="12"/>
      <c r="L1242" s="12"/>
      <c r="M1242" s="9"/>
      <c r="N1242" s="17"/>
      <c r="O1242" s="17"/>
      <c r="P1242" s="9"/>
      <c r="Q1242" s="9"/>
      <c r="R1242" s="9"/>
      <c r="S1242" s="9"/>
      <c r="T1242" s="9"/>
      <c r="U1242" s="9"/>
      <c r="V1242" s="9"/>
      <c r="W1242" s="9"/>
      <c r="X1242" s="9"/>
      <c r="Y1242" s="9"/>
      <c r="Z1242" s="9"/>
      <c r="AA1242" s="9"/>
      <c r="AB1242" s="9"/>
      <c r="AC1242" s="9"/>
      <c r="AD1242" s="9"/>
      <c r="AE1242" s="9"/>
      <c r="AF1242" s="9"/>
      <c r="AG1242" s="9"/>
      <c r="AH1242" s="9"/>
      <c r="AI1242" s="9"/>
      <c r="AJ1242" s="9"/>
      <c r="AK1242" s="9"/>
      <c r="AL1242" s="9"/>
      <c r="AM1242" s="9"/>
      <c r="AN1242" s="9"/>
      <c r="AO1242" s="9"/>
      <c r="AP1242" s="9"/>
      <c r="AQ1242" s="9"/>
      <c r="AR1242" s="9"/>
      <c r="AS1242" s="9"/>
      <c r="AT1242" s="9"/>
      <c r="AU1242" s="9"/>
      <c r="AV1242" s="9"/>
      <c r="AW1242" s="9"/>
      <c r="AX1242" s="9"/>
      <c r="AY1242" s="9"/>
      <c r="AZ1242" s="9"/>
      <c r="BA1242" s="9"/>
      <c r="BB1242" s="9"/>
      <c r="BC1242" s="9"/>
      <c r="BD1242" s="9"/>
      <c r="BE1242" s="9"/>
      <c r="BF1242" s="9"/>
      <c r="BG1242" s="9"/>
      <c r="BH1242" s="9"/>
      <c r="BI1242" s="9"/>
      <c r="BJ1242" s="9"/>
      <c r="BK1242" s="9"/>
      <c r="BL1242" s="9"/>
      <c r="BM1242" s="9"/>
      <c r="BN1242" s="9"/>
      <c r="BO1242" s="9"/>
      <c r="BP1242" s="9"/>
      <c r="BQ1242" s="9"/>
      <c r="BR1242" s="9"/>
      <c r="BS1242" s="9"/>
      <c r="BT1242" s="9"/>
      <c r="BU1242" s="9"/>
      <c r="BV1242" s="9"/>
      <c r="BW1242" s="9"/>
      <c r="BX1242" s="9"/>
      <c r="BY1242" s="9"/>
      <c r="BZ1242" s="9"/>
      <c r="CA1242" s="9"/>
      <c r="CB1242" s="9"/>
      <c r="CC1242" s="9"/>
      <c r="CD1242" s="9"/>
      <c r="CE1242" s="9"/>
      <c r="CF1242" s="9"/>
      <c r="CG1242" s="9"/>
      <c r="CH1242" s="9"/>
    </row>
    <row r="1243" spans="1:86" x14ac:dyDescent="0.2">
      <c r="A1243" s="9"/>
      <c r="B1243" s="9"/>
      <c r="C1243" s="9"/>
      <c r="D1243" s="9"/>
      <c r="E1243" s="9"/>
      <c r="F1243" s="12"/>
      <c r="G1243" s="12"/>
      <c r="H1243" s="12"/>
      <c r="I1243" s="12"/>
      <c r="J1243" s="12"/>
      <c r="K1243" s="12"/>
      <c r="L1243" s="12"/>
      <c r="M1243" s="9"/>
      <c r="N1243" s="17"/>
      <c r="O1243" s="17"/>
      <c r="P1243" s="9"/>
      <c r="Q1243" s="9"/>
      <c r="R1243" s="9"/>
      <c r="S1243" s="9"/>
      <c r="T1243" s="9"/>
      <c r="U1243" s="9"/>
      <c r="V1243" s="9"/>
      <c r="W1243" s="9"/>
      <c r="X1243" s="9"/>
      <c r="Y1243" s="9"/>
      <c r="Z1243" s="9"/>
      <c r="AA1243" s="9"/>
      <c r="AB1243" s="9"/>
      <c r="AC1243" s="9"/>
      <c r="AD1243" s="9"/>
      <c r="AE1243" s="9"/>
      <c r="AF1243" s="9"/>
      <c r="AG1243" s="9"/>
      <c r="AH1243" s="9"/>
      <c r="AI1243" s="9"/>
      <c r="AJ1243" s="9"/>
      <c r="AK1243" s="9"/>
      <c r="AL1243" s="9"/>
      <c r="AM1243" s="9"/>
      <c r="AN1243" s="9"/>
      <c r="AO1243" s="9"/>
      <c r="AP1243" s="9"/>
      <c r="AQ1243" s="9"/>
      <c r="AR1243" s="9"/>
      <c r="AS1243" s="9"/>
      <c r="AT1243" s="9"/>
      <c r="AU1243" s="9"/>
      <c r="AV1243" s="9"/>
      <c r="AW1243" s="9"/>
      <c r="AX1243" s="9"/>
      <c r="AY1243" s="9"/>
      <c r="AZ1243" s="9"/>
      <c r="BA1243" s="9"/>
      <c r="BB1243" s="9"/>
      <c r="BC1243" s="9"/>
      <c r="BD1243" s="9"/>
      <c r="BE1243" s="9"/>
      <c r="BF1243" s="9"/>
      <c r="BG1243" s="9"/>
      <c r="BH1243" s="9"/>
      <c r="BI1243" s="9"/>
      <c r="BJ1243" s="9"/>
      <c r="BK1243" s="9"/>
      <c r="BL1243" s="9"/>
      <c r="BM1243" s="9"/>
      <c r="BN1243" s="9"/>
      <c r="BO1243" s="9"/>
      <c r="BP1243" s="9"/>
      <c r="BQ1243" s="9"/>
      <c r="BR1243" s="9"/>
      <c r="BS1243" s="9"/>
      <c r="BT1243" s="9"/>
      <c r="BU1243" s="9"/>
      <c r="BV1243" s="9"/>
      <c r="BW1243" s="9"/>
      <c r="BX1243" s="9"/>
      <c r="BY1243" s="9"/>
      <c r="BZ1243" s="9"/>
      <c r="CA1243" s="9"/>
      <c r="CB1243" s="9"/>
      <c r="CC1243" s="9"/>
      <c r="CD1243" s="9"/>
      <c r="CE1243" s="9"/>
      <c r="CF1243" s="9"/>
      <c r="CG1243" s="9"/>
      <c r="CH1243" s="9"/>
    </row>
    <row r="1244" spans="1:86" x14ac:dyDescent="0.2">
      <c r="A1244" s="9"/>
      <c r="B1244" s="9"/>
      <c r="C1244" s="9"/>
      <c r="D1244" s="9"/>
      <c r="E1244" s="9"/>
      <c r="F1244" s="12"/>
      <c r="G1244" s="12"/>
      <c r="H1244" s="12"/>
      <c r="I1244" s="12"/>
      <c r="J1244" s="12"/>
      <c r="K1244" s="12"/>
      <c r="L1244" s="12"/>
      <c r="M1244" s="9"/>
      <c r="N1244" s="17"/>
      <c r="O1244" s="17"/>
      <c r="P1244" s="9"/>
      <c r="Q1244" s="9"/>
      <c r="R1244" s="9"/>
      <c r="S1244" s="9"/>
      <c r="T1244" s="9"/>
      <c r="U1244" s="9"/>
      <c r="V1244" s="9"/>
      <c r="W1244" s="9"/>
      <c r="X1244" s="9"/>
      <c r="Y1244" s="9"/>
      <c r="Z1244" s="9"/>
      <c r="AA1244" s="9"/>
      <c r="AB1244" s="9"/>
      <c r="AC1244" s="9"/>
      <c r="AD1244" s="9"/>
      <c r="AE1244" s="9"/>
      <c r="AF1244" s="9"/>
      <c r="AG1244" s="9"/>
      <c r="AH1244" s="9"/>
      <c r="AI1244" s="9"/>
      <c r="AJ1244" s="9"/>
      <c r="AK1244" s="9"/>
      <c r="AL1244" s="9"/>
      <c r="AM1244" s="9"/>
      <c r="AN1244" s="9"/>
      <c r="AO1244" s="9"/>
      <c r="AP1244" s="9"/>
      <c r="AQ1244" s="9"/>
      <c r="AR1244" s="9"/>
      <c r="AS1244" s="9"/>
      <c r="AT1244" s="9"/>
      <c r="AU1244" s="9"/>
      <c r="AV1244" s="9"/>
      <c r="AW1244" s="9"/>
      <c r="AX1244" s="9"/>
      <c r="AY1244" s="9"/>
      <c r="AZ1244" s="9"/>
      <c r="BA1244" s="9"/>
      <c r="BB1244" s="9"/>
      <c r="BC1244" s="9"/>
      <c r="BD1244" s="9"/>
      <c r="BE1244" s="9"/>
      <c r="BF1244" s="9"/>
      <c r="BG1244" s="9"/>
      <c r="BH1244" s="9"/>
      <c r="BI1244" s="9"/>
      <c r="BJ1244" s="9"/>
      <c r="BK1244" s="9"/>
      <c r="BL1244" s="9"/>
      <c r="BM1244" s="9"/>
      <c r="BN1244" s="9"/>
      <c r="BO1244" s="9"/>
      <c r="BP1244" s="9"/>
      <c r="BQ1244" s="9"/>
      <c r="BR1244" s="9"/>
      <c r="BS1244" s="9"/>
      <c r="BT1244" s="9"/>
      <c r="BU1244" s="9"/>
      <c r="BV1244" s="9"/>
      <c r="BW1244" s="9"/>
      <c r="BX1244" s="9"/>
      <c r="BY1244" s="9"/>
      <c r="BZ1244" s="9"/>
      <c r="CA1244" s="9"/>
      <c r="CB1244" s="9"/>
      <c r="CC1244" s="9"/>
      <c r="CD1244" s="9"/>
      <c r="CE1244" s="9"/>
      <c r="CF1244" s="9"/>
      <c r="CG1244" s="9"/>
      <c r="CH1244" s="9"/>
    </row>
    <row r="1245" spans="1:86" x14ac:dyDescent="0.2">
      <c r="A1245" s="9"/>
      <c r="B1245" s="9"/>
      <c r="C1245" s="9"/>
      <c r="D1245" s="9"/>
      <c r="E1245" s="9"/>
      <c r="F1245" s="12"/>
      <c r="G1245" s="12"/>
      <c r="H1245" s="12"/>
      <c r="I1245" s="12"/>
      <c r="J1245" s="12"/>
      <c r="K1245" s="12"/>
      <c r="L1245" s="12"/>
      <c r="M1245" s="9"/>
      <c r="N1245" s="17"/>
      <c r="O1245" s="17"/>
      <c r="P1245" s="9"/>
      <c r="Q1245" s="9"/>
      <c r="R1245" s="9"/>
      <c r="S1245" s="9"/>
      <c r="T1245" s="9"/>
      <c r="U1245" s="9"/>
      <c r="V1245" s="9"/>
      <c r="W1245" s="9"/>
      <c r="X1245" s="9"/>
      <c r="Y1245" s="9"/>
      <c r="Z1245" s="9"/>
      <c r="AA1245" s="9"/>
      <c r="AB1245" s="9"/>
      <c r="AC1245" s="9"/>
      <c r="AD1245" s="9"/>
      <c r="AE1245" s="9"/>
      <c r="AF1245" s="9"/>
      <c r="AG1245" s="9"/>
      <c r="AH1245" s="9"/>
      <c r="AI1245" s="9"/>
      <c r="AJ1245" s="9"/>
      <c r="AK1245" s="9"/>
      <c r="AL1245" s="9"/>
      <c r="AM1245" s="9"/>
      <c r="AN1245" s="9"/>
      <c r="AO1245" s="9"/>
      <c r="AP1245" s="9"/>
      <c r="AQ1245" s="9"/>
      <c r="AR1245" s="9"/>
      <c r="AS1245" s="9"/>
      <c r="AT1245" s="9"/>
      <c r="AU1245" s="9"/>
      <c r="AV1245" s="9"/>
      <c r="AW1245" s="9"/>
      <c r="AX1245" s="9"/>
      <c r="AY1245" s="9"/>
      <c r="AZ1245" s="9"/>
      <c r="BA1245" s="9"/>
      <c r="BB1245" s="9"/>
      <c r="BC1245" s="9"/>
      <c r="BD1245" s="9"/>
      <c r="BE1245" s="9"/>
      <c r="BF1245" s="9"/>
      <c r="BG1245" s="9"/>
      <c r="BH1245" s="9"/>
      <c r="BI1245" s="9"/>
      <c r="BJ1245" s="9"/>
      <c r="BK1245" s="9"/>
      <c r="BL1245" s="9"/>
      <c r="BM1245" s="9"/>
      <c r="BN1245" s="9"/>
      <c r="BO1245" s="9"/>
      <c r="BP1245" s="9"/>
      <c r="BQ1245" s="9"/>
      <c r="BR1245" s="9"/>
      <c r="BS1245" s="9"/>
      <c r="BT1245" s="9"/>
      <c r="BU1245" s="9"/>
      <c r="BV1245" s="9"/>
      <c r="BW1245" s="9"/>
      <c r="BX1245" s="9"/>
      <c r="BY1245" s="9"/>
      <c r="BZ1245" s="9"/>
      <c r="CA1245" s="9"/>
      <c r="CB1245" s="9"/>
      <c r="CC1245" s="9"/>
      <c r="CD1245" s="9"/>
      <c r="CE1245" s="9"/>
      <c r="CF1245" s="9"/>
      <c r="CG1245" s="9"/>
      <c r="CH1245" s="9"/>
    </row>
    <row r="1246" spans="1:86" x14ac:dyDescent="0.2">
      <c r="A1246" s="9"/>
      <c r="B1246" s="9"/>
      <c r="C1246" s="9"/>
      <c r="D1246" s="9"/>
      <c r="E1246" s="9"/>
      <c r="F1246" s="12"/>
      <c r="G1246" s="12"/>
      <c r="H1246" s="12"/>
      <c r="I1246" s="12"/>
      <c r="J1246" s="12"/>
      <c r="K1246" s="12"/>
      <c r="L1246" s="12"/>
      <c r="M1246" s="9"/>
      <c r="N1246" s="17"/>
      <c r="O1246" s="17"/>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c r="BH1246" s="9"/>
      <c r="BI1246" s="9"/>
      <c r="BJ1246" s="9"/>
      <c r="BK1246" s="9"/>
      <c r="BL1246" s="9"/>
      <c r="BM1246" s="9"/>
      <c r="BN1246" s="9"/>
      <c r="BO1246" s="9"/>
      <c r="BP1246" s="9"/>
      <c r="BQ1246" s="9"/>
      <c r="BR1246" s="9"/>
      <c r="BS1246" s="9"/>
      <c r="BT1246" s="9"/>
      <c r="BU1246" s="9"/>
      <c r="BV1246" s="9"/>
      <c r="BW1246" s="9"/>
      <c r="BX1246" s="9"/>
      <c r="BY1246" s="9"/>
      <c r="BZ1246" s="9"/>
      <c r="CA1246" s="9"/>
      <c r="CB1246" s="9"/>
      <c r="CC1246" s="9"/>
      <c r="CD1246" s="9"/>
      <c r="CE1246" s="9"/>
      <c r="CF1246" s="9"/>
      <c r="CG1246" s="9"/>
      <c r="CH1246" s="9"/>
    </row>
    <row r="1247" spans="1:86" x14ac:dyDescent="0.2">
      <c r="A1247" s="9"/>
      <c r="B1247" s="9"/>
      <c r="C1247" s="9"/>
      <c r="D1247" s="9"/>
      <c r="E1247" s="9"/>
      <c r="F1247" s="12"/>
      <c r="G1247" s="12"/>
      <c r="H1247" s="12"/>
      <c r="I1247" s="12"/>
      <c r="J1247" s="12"/>
      <c r="K1247" s="12"/>
      <c r="L1247" s="12"/>
      <c r="M1247" s="9"/>
      <c r="N1247" s="17"/>
      <c r="O1247" s="17"/>
      <c r="P1247" s="9"/>
      <c r="Q1247" s="9"/>
      <c r="R1247" s="9"/>
      <c r="S1247" s="9"/>
      <c r="T1247" s="9"/>
      <c r="U1247" s="9"/>
      <c r="V1247" s="9"/>
      <c r="W1247" s="9"/>
      <c r="X1247" s="9"/>
      <c r="Y1247" s="9"/>
      <c r="Z1247" s="9"/>
      <c r="AA1247" s="9"/>
      <c r="AB1247" s="9"/>
      <c r="AC1247" s="9"/>
      <c r="AD1247" s="9"/>
      <c r="AE1247" s="9"/>
      <c r="AF1247" s="9"/>
      <c r="AG1247" s="9"/>
      <c r="AH1247" s="9"/>
      <c r="AI1247" s="9"/>
      <c r="AJ1247" s="9"/>
      <c r="AK1247" s="9"/>
      <c r="AL1247" s="9"/>
      <c r="AM1247" s="9"/>
      <c r="AN1247" s="9"/>
      <c r="AO1247" s="9"/>
      <c r="AP1247" s="9"/>
      <c r="AQ1247" s="9"/>
      <c r="AR1247" s="9"/>
      <c r="AS1247" s="9"/>
      <c r="AT1247" s="9"/>
      <c r="AU1247" s="9"/>
      <c r="AV1247" s="9"/>
      <c r="AW1247" s="9"/>
      <c r="AX1247" s="9"/>
      <c r="AY1247" s="9"/>
      <c r="AZ1247" s="9"/>
      <c r="BA1247" s="9"/>
      <c r="BB1247" s="9"/>
      <c r="BC1247" s="9"/>
      <c r="BD1247" s="9"/>
      <c r="BE1247" s="9"/>
      <c r="BF1247" s="9"/>
      <c r="BG1247" s="9"/>
      <c r="BH1247" s="9"/>
      <c r="BI1247" s="9"/>
      <c r="BJ1247" s="9"/>
      <c r="BK1247" s="9"/>
      <c r="BL1247" s="9"/>
      <c r="BM1247" s="9"/>
      <c r="BN1247" s="9"/>
      <c r="BO1247" s="9"/>
      <c r="BP1247" s="9"/>
      <c r="BQ1247" s="9"/>
      <c r="BR1247" s="9"/>
      <c r="BS1247" s="9"/>
      <c r="BT1247" s="9"/>
      <c r="BU1247" s="9"/>
      <c r="BV1247" s="9"/>
      <c r="BW1247" s="9"/>
      <c r="BX1247" s="9"/>
      <c r="BY1247" s="9"/>
      <c r="BZ1247" s="9"/>
      <c r="CA1247" s="9"/>
      <c r="CB1247" s="9"/>
      <c r="CC1247" s="9"/>
      <c r="CD1247" s="9"/>
      <c r="CE1247" s="9"/>
      <c r="CF1247" s="9"/>
      <c r="CG1247" s="9"/>
      <c r="CH1247" s="9"/>
    </row>
    <row r="1248" spans="1:86" x14ac:dyDescent="0.2">
      <c r="A1248" s="9"/>
      <c r="B1248" s="9"/>
      <c r="C1248" s="9"/>
      <c r="D1248" s="9"/>
      <c r="E1248" s="9"/>
      <c r="F1248" s="12"/>
      <c r="G1248" s="12"/>
      <c r="H1248" s="12"/>
      <c r="I1248" s="12"/>
      <c r="J1248" s="12"/>
      <c r="K1248" s="12"/>
      <c r="L1248" s="12"/>
      <c r="M1248" s="9"/>
      <c r="N1248" s="17"/>
      <c r="O1248" s="17"/>
      <c r="P1248" s="9"/>
      <c r="Q1248" s="9"/>
      <c r="R1248" s="9"/>
      <c r="S1248" s="9"/>
      <c r="T1248" s="9"/>
      <c r="U1248" s="9"/>
      <c r="V1248" s="9"/>
      <c r="W1248" s="9"/>
      <c r="X1248" s="9"/>
      <c r="Y1248" s="9"/>
      <c r="Z1248" s="9"/>
      <c r="AA1248" s="9"/>
      <c r="AB1248" s="9"/>
      <c r="AC1248" s="9"/>
      <c r="AD1248" s="9"/>
      <c r="AE1248" s="9"/>
      <c r="AF1248" s="9"/>
      <c r="AG1248" s="9"/>
      <c r="AH1248" s="9"/>
      <c r="AI1248" s="9"/>
      <c r="AJ1248" s="9"/>
      <c r="AK1248" s="9"/>
      <c r="AL1248" s="9"/>
      <c r="AM1248" s="9"/>
      <c r="AN1248" s="9"/>
      <c r="AO1248" s="9"/>
      <c r="AP1248" s="9"/>
      <c r="AQ1248" s="9"/>
      <c r="AR1248" s="9"/>
      <c r="AS1248" s="9"/>
      <c r="AT1248" s="9"/>
      <c r="AU1248" s="9"/>
      <c r="AV1248" s="9"/>
      <c r="AW1248" s="9"/>
      <c r="AX1248" s="9"/>
      <c r="AY1248" s="9"/>
      <c r="AZ1248" s="9"/>
      <c r="BA1248" s="9"/>
      <c r="BB1248" s="9"/>
      <c r="BC1248" s="9"/>
      <c r="BD1248" s="9"/>
      <c r="BE1248" s="9"/>
      <c r="BF1248" s="9"/>
      <c r="BG1248" s="9"/>
      <c r="BH1248" s="9"/>
      <c r="BI1248" s="9"/>
      <c r="BJ1248" s="9"/>
      <c r="BK1248" s="9"/>
      <c r="BL1248" s="9"/>
      <c r="BM1248" s="9"/>
      <c r="BN1248" s="9"/>
      <c r="BO1248" s="9"/>
      <c r="BP1248" s="9"/>
      <c r="BQ1248" s="9"/>
      <c r="BR1248" s="9"/>
      <c r="BS1248" s="9"/>
      <c r="BT1248" s="9"/>
      <c r="BU1248" s="9"/>
      <c r="BV1248" s="9"/>
      <c r="BW1248" s="9"/>
      <c r="BX1248" s="9"/>
      <c r="BY1248" s="9"/>
      <c r="BZ1248" s="9"/>
      <c r="CA1248" s="9"/>
      <c r="CB1248" s="9"/>
      <c r="CC1248" s="9"/>
      <c r="CD1248" s="9"/>
      <c r="CE1248" s="9"/>
      <c r="CF1248" s="9"/>
      <c r="CG1248" s="9"/>
      <c r="CH1248" s="9"/>
    </row>
    <row r="1249" spans="1:86" x14ac:dyDescent="0.2">
      <c r="A1249" s="9"/>
      <c r="B1249" s="9"/>
      <c r="C1249" s="9"/>
      <c r="D1249" s="9"/>
      <c r="E1249" s="9"/>
      <c r="F1249" s="12"/>
      <c r="G1249" s="12"/>
      <c r="H1249" s="12"/>
      <c r="I1249" s="12"/>
      <c r="J1249" s="12"/>
      <c r="K1249" s="12"/>
      <c r="L1249" s="12"/>
      <c r="M1249" s="9"/>
      <c r="N1249" s="17"/>
      <c r="O1249" s="17"/>
      <c r="P1249" s="9"/>
      <c r="Q1249" s="9"/>
      <c r="R1249" s="9"/>
      <c r="S1249" s="9"/>
      <c r="T1249" s="9"/>
      <c r="U1249" s="9"/>
      <c r="V1249" s="9"/>
      <c r="W1249" s="9"/>
      <c r="X1249" s="9"/>
      <c r="Y1249" s="9"/>
      <c r="Z1249" s="9"/>
      <c r="AA1249" s="9"/>
      <c r="AB1249" s="9"/>
      <c r="AC1249" s="9"/>
      <c r="AD1249" s="9"/>
      <c r="AE1249" s="9"/>
      <c r="AF1249" s="9"/>
      <c r="AG1249" s="9"/>
      <c r="AH1249" s="9"/>
      <c r="AI1249" s="9"/>
      <c r="AJ1249" s="9"/>
      <c r="AK1249" s="9"/>
      <c r="AL1249" s="9"/>
      <c r="AM1249" s="9"/>
      <c r="AN1249" s="9"/>
      <c r="AO1249" s="9"/>
      <c r="AP1249" s="9"/>
      <c r="AQ1249" s="9"/>
      <c r="AR1249" s="9"/>
      <c r="AS1249" s="9"/>
      <c r="AT1249" s="9"/>
      <c r="AU1249" s="9"/>
      <c r="AV1249" s="9"/>
      <c r="AW1249" s="9"/>
      <c r="AX1249" s="9"/>
      <c r="AY1249" s="9"/>
      <c r="AZ1249" s="9"/>
      <c r="BA1249" s="9"/>
      <c r="BB1249" s="9"/>
      <c r="BC1249" s="9"/>
      <c r="BD1249" s="9"/>
      <c r="BE1249" s="9"/>
      <c r="BF1249" s="9"/>
      <c r="BG1249" s="9"/>
      <c r="BH1249" s="9"/>
      <c r="BI1249" s="9"/>
      <c r="BJ1249" s="9"/>
      <c r="BK1249" s="9"/>
      <c r="BL1249" s="9"/>
      <c r="BM1249" s="9"/>
      <c r="BN1249" s="9"/>
      <c r="BO1249" s="9"/>
      <c r="BP1249" s="9"/>
      <c r="BQ1249" s="9"/>
      <c r="BR1249" s="9"/>
      <c r="BS1249" s="9"/>
      <c r="BT1249" s="9"/>
      <c r="BU1249" s="9"/>
      <c r="BV1249" s="9"/>
      <c r="BW1249" s="9"/>
      <c r="BX1249" s="9"/>
      <c r="BY1249" s="9"/>
      <c r="BZ1249" s="9"/>
      <c r="CA1249" s="9"/>
      <c r="CB1249" s="9"/>
      <c r="CC1249" s="9"/>
      <c r="CD1249" s="9"/>
      <c r="CE1249" s="9"/>
      <c r="CF1249" s="9"/>
      <c r="CG1249" s="9"/>
      <c r="CH1249" s="9"/>
    </row>
    <row r="1250" spans="1:86" x14ac:dyDescent="0.2">
      <c r="A1250" s="9"/>
      <c r="B1250" s="9"/>
      <c r="C1250" s="9"/>
      <c r="D1250" s="9"/>
      <c r="E1250" s="9"/>
      <c r="F1250" s="12"/>
      <c r="G1250" s="12"/>
      <c r="H1250" s="12"/>
      <c r="I1250" s="12"/>
      <c r="J1250" s="12"/>
      <c r="K1250" s="12"/>
      <c r="L1250" s="12"/>
      <c r="M1250" s="9"/>
      <c r="N1250" s="17"/>
      <c r="O1250" s="17"/>
      <c r="P1250" s="9"/>
      <c r="Q1250" s="9"/>
      <c r="R1250" s="9"/>
      <c r="S1250" s="9"/>
      <c r="T1250" s="9"/>
      <c r="U1250" s="9"/>
      <c r="V1250" s="9"/>
      <c r="W1250" s="9"/>
      <c r="X1250" s="9"/>
      <c r="Y1250" s="9"/>
      <c r="Z1250" s="9"/>
      <c r="AA1250" s="9"/>
      <c r="AB1250" s="9"/>
      <c r="AC1250" s="9"/>
      <c r="AD1250" s="9"/>
      <c r="AE1250" s="9"/>
      <c r="AF1250" s="9"/>
      <c r="AG1250" s="9"/>
      <c r="AH1250" s="9"/>
      <c r="AI1250" s="9"/>
      <c r="AJ1250" s="9"/>
      <c r="AK1250" s="9"/>
      <c r="AL1250" s="9"/>
      <c r="AM1250" s="9"/>
      <c r="AN1250" s="9"/>
      <c r="AO1250" s="9"/>
      <c r="AP1250" s="9"/>
      <c r="AQ1250" s="9"/>
      <c r="AR1250" s="9"/>
      <c r="AS1250" s="9"/>
      <c r="AT1250" s="9"/>
      <c r="AU1250" s="9"/>
      <c r="AV1250" s="9"/>
      <c r="AW1250" s="9"/>
      <c r="AX1250" s="9"/>
      <c r="AY1250" s="9"/>
      <c r="AZ1250" s="9"/>
      <c r="BA1250" s="9"/>
      <c r="BB1250" s="9"/>
      <c r="BC1250" s="9"/>
      <c r="BD1250" s="9"/>
      <c r="BE1250" s="9"/>
      <c r="BF1250" s="9"/>
      <c r="BG1250" s="9"/>
      <c r="BH1250" s="9"/>
      <c r="BI1250" s="9"/>
      <c r="BJ1250" s="9"/>
      <c r="BK1250" s="9"/>
      <c r="BL1250" s="9"/>
      <c r="BM1250" s="9"/>
      <c r="BN1250" s="9"/>
      <c r="BO1250" s="9"/>
      <c r="BP1250" s="9"/>
      <c r="BQ1250" s="9"/>
      <c r="BR1250" s="9"/>
      <c r="BS1250" s="9"/>
      <c r="BT1250" s="9"/>
      <c r="BU1250" s="9"/>
      <c r="BV1250" s="9"/>
      <c r="BW1250" s="9"/>
      <c r="BX1250" s="9"/>
      <c r="BY1250" s="9"/>
      <c r="BZ1250" s="9"/>
      <c r="CA1250" s="9"/>
      <c r="CB1250" s="9"/>
      <c r="CC1250" s="9"/>
      <c r="CD1250" s="9"/>
      <c r="CE1250" s="9"/>
      <c r="CF1250" s="9"/>
      <c r="CG1250" s="9"/>
      <c r="CH1250" s="9"/>
    </row>
    <row r="1251" spans="1:86" x14ac:dyDescent="0.2">
      <c r="A1251" s="9"/>
      <c r="B1251" s="9"/>
      <c r="C1251" s="9"/>
      <c r="D1251" s="9"/>
      <c r="E1251" s="9"/>
      <c r="F1251" s="12"/>
      <c r="G1251" s="12"/>
      <c r="H1251" s="12"/>
      <c r="I1251" s="12"/>
      <c r="J1251" s="12"/>
      <c r="K1251" s="12"/>
      <c r="L1251" s="12"/>
      <c r="M1251" s="9"/>
      <c r="N1251" s="17"/>
      <c r="O1251" s="17"/>
      <c r="P1251" s="9"/>
      <c r="Q1251" s="9"/>
      <c r="R1251" s="9"/>
      <c r="S1251" s="9"/>
      <c r="T1251" s="9"/>
      <c r="U1251" s="9"/>
      <c r="V1251" s="9"/>
      <c r="W1251" s="9"/>
      <c r="X1251" s="9"/>
      <c r="Y1251" s="9"/>
      <c r="Z1251" s="9"/>
      <c r="AA1251" s="9"/>
      <c r="AB1251" s="9"/>
      <c r="AC1251" s="9"/>
      <c r="AD1251" s="9"/>
      <c r="AE1251" s="9"/>
      <c r="AF1251" s="9"/>
      <c r="AG1251" s="9"/>
      <c r="AH1251" s="9"/>
      <c r="AI1251" s="9"/>
      <c r="AJ1251" s="9"/>
      <c r="AK1251" s="9"/>
      <c r="AL1251" s="9"/>
      <c r="AM1251" s="9"/>
      <c r="AN1251" s="9"/>
      <c r="AO1251" s="9"/>
      <c r="AP1251" s="9"/>
      <c r="AQ1251" s="9"/>
      <c r="AR1251" s="9"/>
      <c r="AS1251" s="9"/>
      <c r="AT1251" s="9"/>
      <c r="AU1251" s="9"/>
      <c r="AV1251" s="9"/>
      <c r="AW1251" s="9"/>
      <c r="AX1251" s="9"/>
      <c r="AY1251" s="9"/>
      <c r="AZ1251" s="9"/>
      <c r="BA1251" s="9"/>
      <c r="BB1251" s="9"/>
      <c r="BC1251" s="9"/>
      <c r="BD1251" s="9"/>
      <c r="BE1251" s="9"/>
      <c r="BF1251" s="9"/>
      <c r="BG1251" s="9"/>
      <c r="BH1251" s="9"/>
      <c r="BI1251" s="9"/>
      <c r="BJ1251" s="9"/>
      <c r="BK1251" s="9"/>
      <c r="BL1251" s="9"/>
      <c r="BM1251" s="9"/>
      <c r="BN1251" s="9"/>
      <c r="BO1251" s="9"/>
      <c r="BP1251" s="9"/>
      <c r="BQ1251" s="9"/>
      <c r="BR1251" s="9"/>
      <c r="BS1251" s="9"/>
      <c r="BT1251" s="9"/>
      <c r="BU1251" s="9"/>
      <c r="BV1251" s="9"/>
      <c r="BW1251" s="9"/>
      <c r="BX1251" s="9"/>
      <c r="BY1251" s="9"/>
      <c r="BZ1251" s="9"/>
      <c r="CA1251" s="9"/>
      <c r="CB1251" s="9"/>
      <c r="CC1251" s="9"/>
      <c r="CD1251" s="9"/>
      <c r="CE1251" s="9"/>
      <c r="CF1251" s="9"/>
      <c r="CG1251" s="9"/>
      <c r="CH1251" s="9"/>
    </row>
    <row r="1252" spans="1:86" x14ac:dyDescent="0.2">
      <c r="A1252" s="9"/>
      <c r="B1252" s="9"/>
      <c r="C1252" s="9"/>
      <c r="D1252" s="9"/>
      <c r="E1252" s="9"/>
      <c r="F1252" s="12"/>
      <c r="G1252" s="12"/>
      <c r="H1252" s="12"/>
      <c r="I1252" s="12"/>
      <c r="J1252" s="12"/>
      <c r="K1252" s="12"/>
      <c r="L1252" s="12"/>
      <c r="M1252" s="9"/>
      <c r="N1252" s="17"/>
      <c r="O1252" s="17"/>
      <c r="P1252" s="9"/>
      <c r="Q1252" s="9"/>
      <c r="R1252" s="9"/>
      <c r="S1252" s="9"/>
      <c r="T1252" s="9"/>
      <c r="U1252" s="9"/>
      <c r="V1252" s="9"/>
      <c r="W1252" s="9"/>
      <c r="X1252" s="9"/>
      <c r="Y1252" s="9"/>
      <c r="Z1252" s="9"/>
      <c r="AA1252" s="9"/>
      <c r="AB1252" s="9"/>
      <c r="AC1252" s="9"/>
      <c r="AD1252" s="9"/>
      <c r="AE1252" s="9"/>
      <c r="AF1252" s="9"/>
      <c r="AG1252" s="9"/>
      <c r="AH1252" s="9"/>
      <c r="AI1252" s="9"/>
      <c r="AJ1252" s="9"/>
      <c r="AK1252" s="9"/>
      <c r="AL1252" s="9"/>
      <c r="AM1252" s="9"/>
      <c r="AN1252" s="9"/>
      <c r="AO1252" s="9"/>
      <c r="AP1252" s="9"/>
      <c r="AQ1252" s="9"/>
      <c r="AR1252" s="9"/>
      <c r="AS1252" s="9"/>
      <c r="AT1252" s="9"/>
      <c r="AU1252" s="9"/>
      <c r="AV1252" s="9"/>
      <c r="AW1252" s="9"/>
      <c r="AX1252" s="9"/>
      <c r="AY1252" s="9"/>
      <c r="AZ1252" s="9"/>
      <c r="BA1252" s="9"/>
      <c r="BB1252" s="9"/>
      <c r="BC1252" s="9"/>
      <c r="BD1252" s="9"/>
      <c r="BE1252" s="9"/>
      <c r="BF1252" s="9"/>
      <c r="BG1252" s="9"/>
      <c r="BH1252" s="9"/>
      <c r="BI1252" s="9"/>
      <c r="BJ1252" s="9"/>
      <c r="BK1252" s="9"/>
      <c r="BL1252" s="9"/>
      <c r="BM1252" s="9"/>
      <c r="BN1252" s="9"/>
      <c r="BO1252" s="9"/>
      <c r="BP1252" s="9"/>
      <c r="BQ1252" s="9"/>
      <c r="BR1252" s="9"/>
      <c r="BS1252" s="9"/>
      <c r="BT1252" s="9"/>
      <c r="BU1252" s="9"/>
      <c r="BV1252" s="9"/>
      <c r="BW1252" s="9"/>
      <c r="BX1252" s="9"/>
      <c r="BY1252" s="9"/>
      <c r="BZ1252" s="9"/>
      <c r="CA1252" s="9"/>
      <c r="CB1252" s="9"/>
      <c r="CC1252" s="9"/>
      <c r="CD1252" s="9"/>
      <c r="CE1252" s="9"/>
      <c r="CF1252" s="9"/>
      <c r="CG1252" s="9"/>
      <c r="CH1252" s="9"/>
    </row>
    <row r="1253" spans="1:86" x14ac:dyDescent="0.2">
      <c r="A1253" s="9"/>
      <c r="B1253" s="9"/>
      <c r="C1253" s="9"/>
      <c r="D1253" s="9"/>
      <c r="E1253" s="9"/>
      <c r="F1253" s="12"/>
      <c r="G1253" s="12"/>
      <c r="H1253" s="12"/>
      <c r="I1253" s="12"/>
      <c r="J1253" s="12"/>
      <c r="K1253" s="12"/>
      <c r="L1253" s="12"/>
      <c r="M1253" s="9"/>
      <c r="N1253" s="17"/>
      <c r="O1253" s="17"/>
      <c r="P1253" s="9"/>
      <c r="Q1253" s="9"/>
      <c r="R1253" s="9"/>
      <c r="S1253" s="9"/>
      <c r="T1253" s="9"/>
      <c r="U1253" s="9"/>
      <c r="V1253" s="9"/>
      <c r="W1253" s="9"/>
      <c r="X1253" s="9"/>
      <c r="Y1253" s="9"/>
      <c r="Z1253" s="9"/>
      <c r="AA1253" s="9"/>
      <c r="AB1253" s="9"/>
      <c r="AC1253" s="9"/>
      <c r="AD1253" s="9"/>
      <c r="AE1253" s="9"/>
      <c r="AF1253" s="9"/>
      <c r="AG1253" s="9"/>
      <c r="AH1253" s="9"/>
      <c r="AI1253" s="9"/>
      <c r="AJ1253" s="9"/>
      <c r="AK1253" s="9"/>
      <c r="AL1253" s="9"/>
      <c r="AM1253" s="9"/>
      <c r="AN1253" s="9"/>
      <c r="AO1253" s="9"/>
      <c r="AP1253" s="9"/>
      <c r="AQ1253" s="9"/>
      <c r="AR1253" s="9"/>
      <c r="AS1253" s="9"/>
      <c r="AT1253" s="9"/>
      <c r="AU1253" s="9"/>
      <c r="AV1253" s="9"/>
      <c r="AW1253" s="9"/>
      <c r="AX1253" s="9"/>
      <c r="AY1253" s="9"/>
      <c r="AZ1253" s="9"/>
      <c r="BA1253" s="9"/>
      <c r="BB1253" s="9"/>
      <c r="BC1253" s="9"/>
      <c r="BD1253" s="9"/>
      <c r="BE1253" s="9"/>
      <c r="BF1253" s="9"/>
      <c r="BG1253" s="9"/>
      <c r="BH1253" s="9"/>
      <c r="BI1253" s="9"/>
      <c r="BJ1253" s="9"/>
      <c r="BK1253" s="9"/>
      <c r="BL1253" s="9"/>
      <c r="BM1253" s="9"/>
      <c r="BN1253" s="9"/>
      <c r="BO1253" s="9"/>
      <c r="BP1253" s="9"/>
      <c r="BQ1253" s="9"/>
      <c r="BR1253" s="9"/>
      <c r="BS1253" s="9"/>
      <c r="BT1253" s="9"/>
      <c r="BU1253" s="9"/>
      <c r="BV1253" s="9"/>
      <c r="BW1253" s="9"/>
      <c r="BX1253" s="9"/>
      <c r="BY1253" s="9"/>
      <c r="BZ1253" s="9"/>
      <c r="CA1253" s="9"/>
      <c r="CB1253" s="9"/>
      <c r="CC1253" s="9"/>
      <c r="CD1253" s="9"/>
      <c r="CE1253" s="9"/>
      <c r="CF1253" s="9"/>
      <c r="CG1253" s="9"/>
      <c r="CH1253" s="9"/>
    </row>
    <row r="1254" spans="1:86" x14ac:dyDescent="0.2">
      <c r="A1254" s="9"/>
      <c r="B1254" s="9"/>
      <c r="C1254" s="9"/>
      <c r="D1254" s="9"/>
      <c r="E1254" s="9"/>
      <c r="F1254" s="12"/>
      <c r="G1254" s="12"/>
      <c r="H1254" s="12"/>
      <c r="I1254" s="12"/>
      <c r="J1254" s="12"/>
      <c r="K1254" s="12"/>
      <c r="L1254" s="12"/>
      <c r="M1254" s="9"/>
      <c r="N1254" s="17"/>
      <c r="O1254" s="17"/>
      <c r="P1254" s="9"/>
      <c r="Q1254" s="9"/>
      <c r="R1254" s="9"/>
      <c r="S1254" s="9"/>
      <c r="T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c r="AS1254" s="9"/>
      <c r="AT1254" s="9"/>
      <c r="AU1254" s="9"/>
      <c r="AV1254" s="9"/>
      <c r="AW1254" s="9"/>
      <c r="AX1254" s="9"/>
      <c r="AY1254" s="9"/>
      <c r="AZ1254" s="9"/>
      <c r="BA1254" s="9"/>
      <c r="BB1254" s="9"/>
      <c r="BC1254" s="9"/>
      <c r="BD1254" s="9"/>
      <c r="BE1254" s="9"/>
      <c r="BF1254" s="9"/>
      <c r="BG1254" s="9"/>
      <c r="BH1254" s="9"/>
      <c r="BI1254" s="9"/>
      <c r="BJ1254" s="9"/>
      <c r="BK1254" s="9"/>
      <c r="BL1254" s="9"/>
      <c r="BM1254" s="9"/>
      <c r="BN1254" s="9"/>
      <c r="BO1254" s="9"/>
      <c r="BP1254" s="9"/>
      <c r="BQ1254" s="9"/>
      <c r="BR1254" s="9"/>
      <c r="BS1254" s="9"/>
      <c r="BT1254" s="9"/>
      <c r="BU1254" s="9"/>
      <c r="BV1254" s="9"/>
      <c r="BW1254" s="9"/>
      <c r="BX1254" s="9"/>
      <c r="BY1254" s="9"/>
      <c r="BZ1254" s="9"/>
      <c r="CA1254" s="9"/>
      <c r="CB1254" s="9"/>
      <c r="CC1254" s="9"/>
      <c r="CD1254" s="9"/>
      <c r="CE1254" s="9"/>
      <c r="CF1254" s="9"/>
      <c r="CG1254" s="9"/>
      <c r="CH1254" s="9"/>
    </row>
    <row r="1255" spans="1:86" x14ac:dyDescent="0.2">
      <c r="A1255" s="9"/>
      <c r="B1255" s="9"/>
      <c r="C1255" s="9"/>
      <c r="D1255" s="9"/>
      <c r="E1255" s="9"/>
      <c r="F1255" s="12"/>
      <c r="G1255" s="12"/>
      <c r="H1255" s="12"/>
      <c r="I1255" s="12"/>
      <c r="J1255" s="12"/>
      <c r="K1255" s="12"/>
      <c r="L1255" s="12"/>
      <c r="M1255" s="9"/>
      <c r="N1255" s="17"/>
      <c r="O1255" s="17"/>
      <c r="P1255" s="9"/>
      <c r="Q1255" s="9"/>
      <c r="R1255" s="9"/>
      <c r="S1255" s="9"/>
      <c r="T1255" s="9"/>
      <c r="U1255" s="9"/>
      <c r="V1255" s="9"/>
      <c r="W1255" s="9"/>
      <c r="X1255" s="9"/>
      <c r="Y1255" s="9"/>
      <c r="Z1255" s="9"/>
      <c r="AA1255" s="9"/>
      <c r="AB1255" s="9"/>
      <c r="AC1255" s="9"/>
      <c r="AD1255" s="9"/>
      <c r="AE1255" s="9"/>
      <c r="AF1255" s="9"/>
      <c r="AG1255" s="9"/>
      <c r="AH1255" s="9"/>
      <c r="AI1255" s="9"/>
      <c r="AJ1255" s="9"/>
      <c r="AK1255" s="9"/>
      <c r="AL1255" s="9"/>
      <c r="AM1255" s="9"/>
      <c r="AN1255" s="9"/>
      <c r="AO1255" s="9"/>
      <c r="AP1255" s="9"/>
      <c r="AQ1255" s="9"/>
      <c r="AR1255" s="9"/>
      <c r="AS1255" s="9"/>
      <c r="AT1255" s="9"/>
      <c r="AU1255" s="9"/>
      <c r="AV1255" s="9"/>
      <c r="AW1255" s="9"/>
      <c r="AX1255" s="9"/>
      <c r="AY1255" s="9"/>
      <c r="AZ1255" s="9"/>
      <c r="BA1255" s="9"/>
      <c r="BB1255" s="9"/>
      <c r="BC1255" s="9"/>
      <c r="BD1255" s="9"/>
      <c r="BE1255" s="9"/>
      <c r="BF1255" s="9"/>
      <c r="BG1255" s="9"/>
      <c r="BH1255" s="9"/>
      <c r="BI1255" s="9"/>
      <c r="BJ1255" s="9"/>
      <c r="BK1255" s="9"/>
      <c r="BL1255" s="9"/>
      <c r="BM1255" s="9"/>
      <c r="BN1255" s="9"/>
      <c r="BO1255" s="9"/>
      <c r="BP1255" s="9"/>
      <c r="BQ1255" s="9"/>
      <c r="BR1255" s="9"/>
      <c r="BS1255" s="9"/>
      <c r="BT1255" s="9"/>
      <c r="BU1255" s="9"/>
      <c r="BV1255" s="9"/>
      <c r="BW1255" s="9"/>
      <c r="BX1255" s="9"/>
      <c r="BY1255" s="9"/>
      <c r="BZ1255" s="9"/>
      <c r="CA1255" s="9"/>
      <c r="CB1255" s="9"/>
      <c r="CC1255" s="9"/>
      <c r="CD1255" s="9"/>
      <c r="CE1255" s="9"/>
      <c r="CF1255" s="9"/>
      <c r="CG1255" s="9"/>
      <c r="CH1255" s="9"/>
    </row>
    <row r="1256" spans="1:86" x14ac:dyDescent="0.2">
      <c r="A1256" s="9"/>
      <c r="B1256" s="9"/>
      <c r="C1256" s="9"/>
      <c r="D1256" s="9"/>
      <c r="E1256" s="9"/>
      <c r="F1256" s="12"/>
      <c r="G1256" s="12"/>
      <c r="H1256" s="12"/>
      <c r="I1256" s="12"/>
      <c r="J1256" s="12"/>
      <c r="K1256" s="12"/>
      <c r="L1256" s="12"/>
      <c r="M1256" s="9"/>
      <c r="N1256" s="17"/>
      <c r="O1256" s="17"/>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c r="AY1256" s="9"/>
      <c r="AZ1256" s="9"/>
      <c r="BA1256" s="9"/>
      <c r="BB1256" s="9"/>
      <c r="BC1256" s="9"/>
      <c r="BD1256" s="9"/>
      <c r="BE1256" s="9"/>
      <c r="BF1256" s="9"/>
      <c r="BG1256" s="9"/>
      <c r="BH1256" s="9"/>
      <c r="BI1256" s="9"/>
      <c r="BJ1256" s="9"/>
      <c r="BK1256" s="9"/>
      <c r="BL1256" s="9"/>
      <c r="BM1256" s="9"/>
      <c r="BN1256" s="9"/>
      <c r="BO1256" s="9"/>
      <c r="BP1256" s="9"/>
      <c r="BQ1256" s="9"/>
      <c r="BR1256" s="9"/>
      <c r="BS1256" s="9"/>
      <c r="BT1256" s="9"/>
      <c r="BU1256" s="9"/>
      <c r="BV1256" s="9"/>
      <c r="BW1256" s="9"/>
      <c r="BX1256" s="9"/>
      <c r="BY1256" s="9"/>
      <c r="BZ1256" s="9"/>
      <c r="CA1256" s="9"/>
      <c r="CB1256" s="9"/>
      <c r="CC1256" s="9"/>
      <c r="CD1256" s="9"/>
      <c r="CE1256" s="9"/>
      <c r="CF1256" s="9"/>
      <c r="CG1256" s="9"/>
      <c r="CH1256" s="9"/>
    </row>
    <row r="1257" spans="1:86" x14ac:dyDescent="0.2">
      <c r="A1257" s="9"/>
      <c r="B1257" s="9"/>
      <c r="C1257" s="9"/>
      <c r="D1257" s="9"/>
      <c r="E1257" s="9"/>
      <c r="F1257" s="12"/>
      <c r="G1257" s="12"/>
      <c r="H1257" s="12"/>
      <c r="I1257" s="12"/>
      <c r="J1257" s="12"/>
      <c r="K1257" s="12"/>
      <c r="L1257" s="12"/>
      <c r="M1257" s="9"/>
      <c r="N1257" s="17"/>
      <c r="O1257" s="17"/>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c r="AM1257" s="9"/>
      <c r="AN1257" s="9"/>
      <c r="AO1257" s="9"/>
      <c r="AP1257" s="9"/>
      <c r="AQ1257" s="9"/>
      <c r="AR1257" s="9"/>
      <c r="AS1257" s="9"/>
      <c r="AT1257" s="9"/>
      <c r="AU1257" s="9"/>
      <c r="AV1257" s="9"/>
      <c r="AW1257" s="9"/>
      <c r="AX1257" s="9"/>
      <c r="AY1257" s="9"/>
      <c r="AZ1257" s="9"/>
      <c r="BA1257" s="9"/>
      <c r="BB1257" s="9"/>
      <c r="BC1257" s="9"/>
      <c r="BD1257" s="9"/>
      <c r="BE1257" s="9"/>
      <c r="BF1257" s="9"/>
      <c r="BG1257" s="9"/>
      <c r="BH1257" s="9"/>
      <c r="BI1257" s="9"/>
      <c r="BJ1257" s="9"/>
      <c r="BK1257" s="9"/>
      <c r="BL1257" s="9"/>
      <c r="BM1257" s="9"/>
      <c r="BN1257" s="9"/>
      <c r="BO1257" s="9"/>
      <c r="BP1257" s="9"/>
      <c r="BQ1257" s="9"/>
      <c r="BR1257" s="9"/>
      <c r="BS1257" s="9"/>
      <c r="BT1257" s="9"/>
      <c r="BU1257" s="9"/>
      <c r="BV1257" s="9"/>
      <c r="BW1257" s="9"/>
      <c r="BX1257" s="9"/>
      <c r="BY1257" s="9"/>
      <c r="BZ1257" s="9"/>
      <c r="CA1257" s="9"/>
      <c r="CB1257" s="9"/>
      <c r="CC1257" s="9"/>
      <c r="CD1257" s="9"/>
      <c r="CE1257" s="9"/>
      <c r="CF1257" s="9"/>
      <c r="CG1257" s="9"/>
      <c r="CH1257" s="9"/>
    </row>
    <row r="1258" spans="1:86" x14ac:dyDescent="0.2">
      <c r="A1258" s="9"/>
      <c r="B1258" s="9"/>
      <c r="C1258" s="9"/>
      <c r="D1258" s="9"/>
      <c r="E1258" s="9"/>
      <c r="F1258" s="12"/>
      <c r="G1258" s="12"/>
      <c r="H1258" s="12"/>
      <c r="I1258" s="12"/>
      <c r="J1258" s="12"/>
      <c r="K1258" s="12"/>
      <c r="L1258" s="12"/>
      <c r="M1258" s="9"/>
      <c r="N1258" s="17"/>
      <c r="O1258" s="17"/>
      <c r="P1258" s="9"/>
      <c r="Q1258" s="9"/>
      <c r="R1258" s="9"/>
      <c r="S1258" s="9"/>
      <c r="T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c r="AS1258" s="9"/>
      <c r="AT1258" s="9"/>
      <c r="AU1258" s="9"/>
      <c r="AV1258" s="9"/>
      <c r="AW1258" s="9"/>
      <c r="AX1258" s="9"/>
      <c r="AY1258" s="9"/>
      <c r="AZ1258" s="9"/>
      <c r="BA1258" s="9"/>
      <c r="BB1258" s="9"/>
      <c r="BC1258" s="9"/>
      <c r="BD1258" s="9"/>
      <c r="BE1258" s="9"/>
      <c r="BF1258" s="9"/>
      <c r="BG1258" s="9"/>
      <c r="BH1258" s="9"/>
      <c r="BI1258" s="9"/>
      <c r="BJ1258" s="9"/>
      <c r="BK1258" s="9"/>
      <c r="BL1258" s="9"/>
      <c r="BM1258" s="9"/>
      <c r="BN1258" s="9"/>
      <c r="BO1258" s="9"/>
      <c r="BP1258" s="9"/>
      <c r="BQ1258" s="9"/>
      <c r="BR1258" s="9"/>
      <c r="BS1258" s="9"/>
      <c r="BT1258" s="9"/>
      <c r="BU1258" s="9"/>
      <c r="BV1258" s="9"/>
      <c r="BW1258" s="9"/>
      <c r="BX1258" s="9"/>
      <c r="BY1258" s="9"/>
      <c r="BZ1258" s="9"/>
      <c r="CA1258" s="9"/>
      <c r="CB1258" s="9"/>
      <c r="CC1258" s="9"/>
      <c r="CD1258" s="9"/>
      <c r="CE1258" s="9"/>
      <c r="CF1258" s="9"/>
      <c r="CG1258" s="9"/>
      <c r="CH1258" s="9"/>
    </row>
    <row r="1259" spans="1:86" x14ac:dyDescent="0.2">
      <c r="A1259" s="9"/>
      <c r="B1259" s="9"/>
      <c r="C1259" s="9"/>
      <c r="D1259" s="9"/>
      <c r="E1259" s="9"/>
      <c r="F1259" s="12"/>
      <c r="G1259" s="12"/>
      <c r="H1259" s="12"/>
      <c r="I1259" s="12"/>
      <c r="J1259" s="12"/>
      <c r="K1259" s="12"/>
      <c r="L1259" s="12"/>
      <c r="M1259" s="9"/>
      <c r="N1259" s="17"/>
      <c r="O1259" s="17"/>
      <c r="P1259" s="9"/>
      <c r="Q1259" s="9"/>
      <c r="R1259" s="9"/>
      <c r="S1259" s="9"/>
      <c r="T1259" s="9"/>
      <c r="U1259" s="9"/>
      <c r="V1259" s="9"/>
      <c r="W1259" s="9"/>
      <c r="X1259" s="9"/>
      <c r="Y1259" s="9"/>
      <c r="Z1259" s="9"/>
      <c r="AA1259" s="9"/>
      <c r="AB1259" s="9"/>
      <c r="AC1259" s="9"/>
      <c r="AD1259" s="9"/>
      <c r="AE1259" s="9"/>
      <c r="AF1259" s="9"/>
      <c r="AG1259" s="9"/>
      <c r="AH1259" s="9"/>
      <c r="AI1259" s="9"/>
      <c r="AJ1259" s="9"/>
      <c r="AK1259" s="9"/>
      <c r="AL1259" s="9"/>
      <c r="AM1259" s="9"/>
      <c r="AN1259" s="9"/>
      <c r="AO1259" s="9"/>
      <c r="AP1259" s="9"/>
      <c r="AQ1259" s="9"/>
      <c r="AR1259" s="9"/>
      <c r="AS1259" s="9"/>
      <c r="AT1259" s="9"/>
      <c r="AU1259" s="9"/>
      <c r="AV1259" s="9"/>
      <c r="AW1259" s="9"/>
      <c r="AX1259" s="9"/>
      <c r="AY1259" s="9"/>
      <c r="AZ1259" s="9"/>
      <c r="BA1259" s="9"/>
      <c r="BB1259" s="9"/>
      <c r="BC1259" s="9"/>
      <c r="BD1259" s="9"/>
      <c r="BE1259" s="9"/>
      <c r="BF1259" s="9"/>
      <c r="BG1259" s="9"/>
      <c r="BH1259" s="9"/>
      <c r="BI1259" s="9"/>
      <c r="BJ1259" s="9"/>
      <c r="BK1259" s="9"/>
      <c r="BL1259" s="9"/>
      <c r="BM1259" s="9"/>
      <c r="BN1259" s="9"/>
      <c r="BO1259" s="9"/>
      <c r="BP1259" s="9"/>
      <c r="BQ1259" s="9"/>
      <c r="BR1259" s="9"/>
      <c r="BS1259" s="9"/>
      <c r="BT1259" s="9"/>
      <c r="BU1259" s="9"/>
      <c r="BV1259" s="9"/>
      <c r="BW1259" s="9"/>
      <c r="BX1259" s="9"/>
      <c r="BY1259" s="9"/>
      <c r="BZ1259" s="9"/>
      <c r="CA1259" s="9"/>
      <c r="CB1259" s="9"/>
      <c r="CC1259" s="9"/>
      <c r="CD1259" s="9"/>
      <c r="CE1259" s="9"/>
      <c r="CF1259" s="9"/>
      <c r="CG1259" s="9"/>
      <c r="CH1259" s="9"/>
    </row>
    <row r="1260" spans="1:86" x14ac:dyDescent="0.2">
      <c r="A1260" s="9"/>
      <c r="B1260" s="9"/>
      <c r="C1260" s="9"/>
      <c r="D1260" s="9"/>
      <c r="E1260" s="9"/>
      <c r="F1260" s="12"/>
      <c r="G1260" s="12"/>
      <c r="H1260" s="12"/>
      <c r="I1260" s="12"/>
      <c r="J1260" s="12"/>
      <c r="K1260" s="12"/>
      <c r="L1260" s="12"/>
      <c r="M1260" s="9"/>
      <c r="N1260" s="17"/>
      <c r="O1260" s="17"/>
      <c r="P1260" s="9"/>
      <c r="Q1260" s="9"/>
      <c r="R1260" s="9"/>
      <c r="S1260" s="9"/>
      <c r="T1260" s="9"/>
      <c r="U1260" s="9"/>
      <c r="V1260" s="9"/>
      <c r="W1260" s="9"/>
      <c r="X1260" s="9"/>
      <c r="Y1260" s="9"/>
      <c r="Z1260" s="9"/>
      <c r="AA1260" s="9"/>
      <c r="AB1260" s="9"/>
      <c r="AC1260" s="9"/>
      <c r="AD1260" s="9"/>
      <c r="AE1260" s="9"/>
      <c r="AF1260" s="9"/>
      <c r="AG1260" s="9"/>
      <c r="AH1260" s="9"/>
      <c r="AI1260" s="9"/>
      <c r="AJ1260" s="9"/>
      <c r="AK1260" s="9"/>
      <c r="AL1260" s="9"/>
      <c r="AM1260" s="9"/>
      <c r="AN1260" s="9"/>
      <c r="AO1260" s="9"/>
      <c r="AP1260" s="9"/>
      <c r="AQ1260" s="9"/>
      <c r="AR1260" s="9"/>
      <c r="AS1260" s="9"/>
      <c r="AT1260" s="9"/>
      <c r="AU1260" s="9"/>
      <c r="AV1260" s="9"/>
      <c r="AW1260" s="9"/>
      <c r="AX1260" s="9"/>
      <c r="AY1260" s="9"/>
      <c r="AZ1260" s="9"/>
      <c r="BA1260" s="9"/>
      <c r="BB1260" s="9"/>
      <c r="BC1260" s="9"/>
      <c r="BD1260" s="9"/>
      <c r="BE1260" s="9"/>
      <c r="BF1260" s="9"/>
      <c r="BG1260" s="9"/>
      <c r="BH1260" s="9"/>
      <c r="BI1260" s="9"/>
      <c r="BJ1260" s="9"/>
      <c r="BK1260" s="9"/>
      <c r="BL1260" s="9"/>
      <c r="BM1260" s="9"/>
      <c r="BN1260" s="9"/>
      <c r="BO1260" s="9"/>
      <c r="BP1260" s="9"/>
      <c r="BQ1260" s="9"/>
      <c r="BR1260" s="9"/>
      <c r="BS1260" s="9"/>
      <c r="BT1260" s="9"/>
      <c r="BU1260" s="9"/>
      <c r="BV1260" s="9"/>
      <c r="BW1260" s="9"/>
      <c r="BX1260" s="9"/>
      <c r="BY1260" s="9"/>
      <c r="BZ1260" s="9"/>
      <c r="CA1260" s="9"/>
      <c r="CB1260" s="9"/>
      <c r="CC1260" s="9"/>
      <c r="CD1260" s="9"/>
      <c r="CE1260" s="9"/>
      <c r="CF1260" s="9"/>
      <c r="CG1260" s="9"/>
      <c r="CH1260" s="9"/>
    </row>
    <row r="1261" spans="1:86" x14ac:dyDescent="0.2">
      <c r="A1261" s="9"/>
      <c r="B1261" s="9"/>
      <c r="C1261" s="9"/>
      <c r="D1261" s="9"/>
      <c r="E1261" s="9"/>
      <c r="F1261" s="12"/>
      <c r="G1261" s="12"/>
      <c r="H1261" s="12"/>
      <c r="I1261" s="12"/>
      <c r="J1261" s="12"/>
      <c r="K1261" s="12"/>
      <c r="L1261" s="12"/>
      <c r="M1261" s="9"/>
      <c r="N1261" s="17"/>
      <c r="O1261" s="17"/>
      <c r="P1261" s="9"/>
      <c r="Q1261" s="9"/>
      <c r="R1261" s="9"/>
      <c r="S1261" s="9"/>
      <c r="T1261" s="9"/>
      <c r="U1261" s="9"/>
      <c r="V1261" s="9"/>
      <c r="W1261" s="9"/>
      <c r="X1261" s="9"/>
      <c r="Y1261" s="9"/>
      <c r="Z1261" s="9"/>
      <c r="AA1261" s="9"/>
      <c r="AB1261" s="9"/>
      <c r="AC1261" s="9"/>
      <c r="AD1261" s="9"/>
      <c r="AE1261" s="9"/>
      <c r="AF1261" s="9"/>
      <c r="AG1261" s="9"/>
      <c r="AH1261" s="9"/>
      <c r="AI1261" s="9"/>
      <c r="AJ1261" s="9"/>
      <c r="AK1261" s="9"/>
      <c r="AL1261" s="9"/>
      <c r="AM1261" s="9"/>
      <c r="AN1261" s="9"/>
      <c r="AO1261" s="9"/>
      <c r="AP1261" s="9"/>
      <c r="AQ1261" s="9"/>
      <c r="AR1261" s="9"/>
      <c r="AS1261" s="9"/>
      <c r="AT1261" s="9"/>
      <c r="AU1261" s="9"/>
      <c r="AV1261" s="9"/>
      <c r="AW1261" s="9"/>
      <c r="AX1261" s="9"/>
      <c r="AY1261" s="9"/>
      <c r="AZ1261" s="9"/>
      <c r="BA1261" s="9"/>
      <c r="BB1261" s="9"/>
      <c r="BC1261" s="9"/>
      <c r="BD1261" s="9"/>
      <c r="BE1261" s="9"/>
      <c r="BF1261" s="9"/>
      <c r="BG1261" s="9"/>
      <c r="BH1261" s="9"/>
      <c r="BI1261" s="9"/>
      <c r="BJ1261" s="9"/>
      <c r="BK1261" s="9"/>
      <c r="BL1261" s="9"/>
      <c r="BM1261" s="9"/>
      <c r="BN1261" s="9"/>
      <c r="BO1261" s="9"/>
      <c r="BP1261" s="9"/>
      <c r="BQ1261" s="9"/>
      <c r="BR1261" s="9"/>
      <c r="BS1261" s="9"/>
      <c r="BT1261" s="9"/>
      <c r="BU1261" s="9"/>
      <c r="BV1261" s="9"/>
      <c r="BW1261" s="9"/>
      <c r="BX1261" s="9"/>
      <c r="BY1261" s="9"/>
      <c r="BZ1261" s="9"/>
      <c r="CA1261" s="9"/>
      <c r="CB1261" s="9"/>
      <c r="CC1261" s="9"/>
      <c r="CD1261" s="9"/>
      <c r="CE1261" s="9"/>
      <c r="CF1261" s="9"/>
      <c r="CG1261" s="9"/>
      <c r="CH1261" s="9"/>
    </row>
    <row r="1262" spans="1:86" x14ac:dyDescent="0.2">
      <c r="A1262" s="9"/>
      <c r="B1262" s="9"/>
      <c r="C1262" s="9"/>
      <c r="D1262" s="9"/>
      <c r="E1262" s="9"/>
      <c r="F1262" s="12"/>
      <c r="G1262" s="12"/>
      <c r="H1262" s="12"/>
      <c r="I1262" s="12"/>
      <c r="J1262" s="12"/>
      <c r="K1262" s="12"/>
      <c r="L1262" s="12"/>
      <c r="M1262" s="9"/>
      <c r="N1262" s="17"/>
      <c r="O1262" s="17"/>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c r="AT1262" s="9"/>
      <c r="AU1262" s="9"/>
      <c r="AV1262" s="9"/>
      <c r="AW1262" s="9"/>
      <c r="AX1262" s="9"/>
      <c r="AY1262" s="9"/>
      <c r="AZ1262" s="9"/>
      <c r="BA1262" s="9"/>
      <c r="BB1262" s="9"/>
      <c r="BC1262" s="9"/>
      <c r="BD1262" s="9"/>
      <c r="BE1262" s="9"/>
      <c r="BF1262" s="9"/>
      <c r="BG1262" s="9"/>
      <c r="BH1262" s="9"/>
      <c r="BI1262" s="9"/>
      <c r="BJ1262" s="9"/>
      <c r="BK1262" s="9"/>
      <c r="BL1262" s="9"/>
      <c r="BM1262" s="9"/>
      <c r="BN1262" s="9"/>
      <c r="BO1262" s="9"/>
      <c r="BP1262" s="9"/>
      <c r="BQ1262" s="9"/>
      <c r="BR1262" s="9"/>
      <c r="BS1262" s="9"/>
      <c r="BT1262" s="9"/>
      <c r="BU1262" s="9"/>
      <c r="BV1262" s="9"/>
      <c r="BW1262" s="9"/>
      <c r="BX1262" s="9"/>
      <c r="BY1262" s="9"/>
      <c r="BZ1262" s="9"/>
      <c r="CA1262" s="9"/>
      <c r="CB1262" s="9"/>
      <c r="CC1262" s="9"/>
      <c r="CD1262" s="9"/>
      <c r="CE1262" s="9"/>
      <c r="CF1262" s="9"/>
      <c r="CG1262" s="9"/>
      <c r="CH1262" s="9"/>
    </row>
    <row r="1263" spans="1:86" x14ac:dyDescent="0.2">
      <c r="A1263" s="9"/>
      <c r="B1263" s="9"/>
      <c r="C1263" s="9"/>
      <c r="D1263" s="9"/>
      <c r="E1263" s="9"/>
      <c r="F1263" s="12"/>
      <c r="G1263" s="12"/>
      <c r="H1263" s="12"/>
      <c r="I1263" s="12"/>
      <c r="J1263" s="12"/>
      <c r="K1263" s="12"/>
      <c r="L1263" s="12"/>
      <c r="M1263" s="9"/>
      <c r="N1263" s="17"/>
      <c r="O1263" s="17"/>
      <c r="P1263" s="9"/>
      <c r="Q1263" s="9"/>
      <c r="R1263" s="9"/>
      <c r="S1263" s="9"/>
      <c r="T1263" s="9"/>
      <c r="U1263" s="9"/>
      <c r="V1263" s="9"/>
      <c r="W1263" s="9"/>
      <c r="X1263" s="9"/>
      <c r="Y1263" s="9"/>
      <c r="Z1263" s="9"/>
      <c r="AA1263" s="9"/>
      <c r="AB1263" s="9"/>
      <c r="AC1263" s="9"/>
      <c r="AD1263" s="9"/>
      <c r="AE1263" s="9"/>
      <c r="AF1263" s="9"/>
      <c r="AG1263" s="9"/>
      <c r="AH1263" s="9"/>
      <c r="AI1263" s="9"/>
      <c r="AJ1263" s="9"/>
      <c r="AK1263" s="9"/>
      <c r="AL1263" s="9"/>
      <c r="AM1263" s="9"/>
      <c r="AN1263" s="9"/>
      <c r="AO1263" s="9"/>
      <c r="AP1263" s="9"/>
      <c r="AQ1263" s="9"/>
      <c r="AR1263" s="9"/>
      <c r="AS1263" s="9"/>
      <c r="AT1263" s="9"/>
      <c r="AU1263" s="9"/>
      <c r="AV1263" s="9"/>
      <c r="AW1263" s="9"/>
      <c r="AX1263" s="9"/>
      <c r="AY1263" s="9"/>
      <c r="AZ1263" s="9"/>
      <c r="BA1263" s="9"/>
      <c r="BB1263" s="9"/>
      <c r="BC1263" s="9"/>
      <c r="BD1263" s="9"/>
      <c r="BE1263" s="9"/>
      <c r="BF1263" s="9"/>
      <c r="BG1263" s="9"/>
      <c r="BH1263" s="9"/>
      <c r="BI1263" s="9"/>
      <c r="BJ1263" s="9"/>
      <c r="BK1263" s="9"/>
      <c r="BL1263" s="9"/>
      <c r="BM1263" s="9"/>
      <c r="BN1263" s="9"/>
      <c r="BO1263" s="9"/>
      <c r="BP1263" s="9"/>
      <c r="BQ1263" s="9"/>
      <c r="BR1263" s="9"/>
      <c r="BS1263" s="9"/>
      <c r="BT1263" s="9"/>
      <c r="BU1263" s="9"/>
      <c r="BV1263" s="9"/>
      <c r="BW1263" s="9"/>
      <c r="BX1263" s="9"/>
      <c r="BY1263" s="9"/>
      <c r="BZ1263" s="9"/>
      <c r="CA1263" s="9"/>
      <c r="CB1263" s="9"/>
      <c r="CC1263" s="9"/>
      <c r="CD1263" s="9"/>
      <c r="CE1263" s="9"/>
      <c r="CF1263" s="9"/>
      <c r="CG1263" s="9"/>
      <c r="CH1263" s="9"/>
    </row>
    <row r="1264" spans="1:86" x14ac:dyDescent="0.2">
      <c r="A1264" s="9"/>
      <c r="B1264" s="9"/>
      <c r="C1264" s="9"/>
      <c r="D1264" s="9"/>
      <c r="E1264" s="9"/>
      <c r="F1264" s="12"/>
      <c r="G1264" s="12"/>
      <c r="H1264" s="12"/>
      <c r="I1264" s="12"/>
      <c r="J1264" s="12"/>
      <c r="K1264" s="12"/>
      <c r="L1264" s="12"/>
      <c r="M1264" s="9"/>
      <c r="N1264" s="17"/>
      <c r="O1264" s="17"/>
      <c r="P1264" s="9"/>
      <c r="Q1264" s="9"/>
      <c r="R1264" s="9"/>
      <c r="S1264" s="9"/>
      <c r="T1264" s="9"/>
      <c r="U1264" s="9"/>
      <c r="V1264" s="9"/>
      <c r="W1264" s="9"/>
      <c r="X1264" s="9"/>
      <c r="Y1264" s="9"/>
      <c r="Z1264" s="9"/>
      <c r="AA1264" s="9"/>
      <c r="AB1264" s="9"/>
      <c r="AC1264" s="9"/>
      <c r="AD1264" s="9"/>
      <c r="AE1264" s="9"/>
      <c r="AF1264" s="9"/>
      <c r="AG1264" s="9"/>
      <c r="AH1264" s="9"/>
      <c r="AI1264" s="9"/>
      <c r="AJ1264" s="9"/>
      <c r="AK1264" s="9"/>
      <c r="AL1264" s="9"/>
      <c r="AM1264" s="9"/>
      <c r="AN1264" s="9"/>
      <c r="AO1264" s="9"/>
      <c r="AP1264" s="9"/>
      <c r="AQ1264" s="9"/>
      <c r="AR1264" s="9"/>
      <c r="AS1264" s="9"/>
      <c r="AT1264" s="9"/>
      <c r="AU1264" s="9"/>
      <c r="AV1264" s="9"/>
      <c r="AW1264" s="9"/>
      <c r="AX1264" s="9"/>
      <c r="AY1264" s="9"/>
      <c r="AZ1264" s="9"/>
      <c r="BA1264" s="9"/>
      <c r="BB1264" s="9"/>
      <c r="BC1264" s="9"/>
      <c r="BD1264" s="9"/>
      <c r="BE1264" s="9"/>
      <c r="BF1264" s="9"/>
      <c r="BG1264" s="9"/>
      <c r="BH1264" s="9"/>
      <c r="BI1264" s="9"/>
      <c r="BJ1264" s="9"/>
      <c r="BK1264" s="9"/>
      <c r="BL1264" s="9"/>
      <c r="BM1264" s="9"/>
      <c r="BN1264" s="9"/>
      <c r="BO1264" s="9"/>
      <c r="BP1264" s="9"/>
      <c r="BQ1264" s="9"/>
      <c r="BR1264" s="9"/>
      <c r="BS1264" s="9"/>
      <c r="BT1264" s="9"/>
      <c r="BU1264" s="9"/>
      <c r="BV1264" s="9"/>
      <c r="BW1264" s="9"/>
      <c r="BX1264" s="9"/>
      <c r="BY1264" s="9"/>
      <c r="BZ1264" s="9"/>
      <c r="CA1264" s="9"/>
      <c r="CB1264" s="9"/>
      <c r="CC1264" s="9"/>
      <c r="CD1264" s="9"/>
      <c r="CE1264" s="9"/>
      <c r="CF1264" s="9"/>
      <c r="CG1264" s="9"/>
      <c r="CH1264" s="9"/>
    </row>
    <row r="1265" spans="1:86" x14ac:dyDescent="0.2">
      <c r="A1265" s="9"/>
      <c r="B1265" s="9"/>
      <c r="C1265" s="9"/>
      <c r="D1265" s="9"/>
      <c r="E1265" s="9"/>
      <c r="F1265" s="12"/>
      <c r="G1265" s="12"/>
      <c r="H1265" s="12"/>
      <c r="I1265" s="12"/>
      <c r="J1265" s="12"/>
      <c r="K1265" s="12"/>
      <c r="L1265" s="12"/>
      <c r="M1265" s="9"/>
      <c r="N1265" s="17"/>
      <c r="O1265" s="17"/>
      <c r="P1265" s="9"/>
      <c r="Q1265" s="9"/>
      <c r="R1265" s="9"/>
      <c r="S1265" s="9"/>
      <c r="T1265" s="9"/>
      <c r="U1265" s="9"/>
      <c r="V1265" s="9"/>
      <c r="W1265" s="9"/>
      <c r="X1265" s="9"/>
      <c r="Y1265" s="9"/>
      <c r="Z1265" s="9"/>
      <c r="AA1265" s="9"/>
      <c r="AB1265" s="9"/>
      <c r="AC1265" s="9"/>
      <c r="AD1265" s="9"/>
      <c r="AE1265" s="9"/>
      <c r="AF1265" s="9"/>
      <c r="AG1265" s="9"/>
      <c r="AH1265" s="9"/>
      <c r="AI1265" s="9"/>
      <c r="AJ1265" s="9"/>
      <c r="AK1265" s="9"/>
      <c r="AL1265" s="9"/>
      <c r="AM1265" s="9"/>
      <c r="AN1265" s="9"/>
      <c r="AO1265" s="9"/>
      <c r="AP1265" s="9"/>
      <c r="AQ1265" s="9"/>
      <c r="AR1265" s="9"/>
      <c r="AS1265" s="9"/>
      <c r="AT1265" s="9"/>
      <c r="AU1265" s="9"/>
      <c r="AV1265" s="9"/>
      <c r="AW1265" s="9"/>
      <c r="AX1265" s="9"/>
      <c r="AY1265" s="9"/>
      <c r="AZ1265" s="9"/>
      <c r="BA1265" s="9"/>
      <c r="BB1265" s="9"/>
      <c r="BC1265" s="9"/>
      <c r="BD1265" s="9"/>
      <c r="BE1265" s="9"/>
      <c r="BF1265" s="9"/>
      <c r="BG1265" s="9"/>
      <c r="BH1265" s="9"/>
      <c r="BI1265" s="9"/>
      <c r="BJ1265" s="9"/>
      <c r="BK1265" s="9"/>
      <c r="BL1265" s="9"/>
      <c r="BM1265" s="9"/>
      <c r="BN1265" s="9"/>
      <c r="BO1265" s="9"/>
      <c r="BP1265" s="9"/>
      <c r="BQ1265" s="9"/>
      <c r="BR1265" s="9"/>
      <c r="BS1265" s="9"/>
      <c r="BT1265" s="9"/>
      <c r="BU1265" s="9"/>
      <c r="BV1265" s="9"/>
      <c r="BW1265" s="9"/>
      <c r="BX1265" s="9"/>
      <c r="BY1265" s="9"/>
      <c r="BZ1265" s="9"/>
      <c r="CA1265" s="9"/>
      <c r="CB1265" s="9"/>
      <c r="CC1265" s="9"/>
      <c r="CD1265" s="9"/>
      <c r="CE1265" s="9"/>
      <c r="CF1265" s="9"/>
      <c r="CG1265" s="9"/>
      <c r="CH1265" s="9"/>
    </row>
    <row r="1266" spans="1:86" x14ac:dyDescent="0.2">
      <c r="A1266" s="9"/>
      <c r="B1266" s="9"/>
      <c r="C1266" s="9"/>
      <c r="D1266" s="9"/>
      <c r="E1266" s="9"/>
      <c r="F1266" s="12"/>
      <c r="G1266" s="12"/>
      <c r="H1266" s="12"/>
      <c r="I1266" s="12"/>
      <c r="J1266" s="12"/>
      <c r="K1266" s="12"/>
      <c r="L1266" s="12"/>
      <c r="M1266" s="9"/>
      <c r="N1266" s="17"/>
      <c r="O1266" s="17"/>
      <c r="P1266" s="9"/>
      <c r="Q1266" s="9"/>
      <c r="R1266" s="9"/>
      <c r="S1266" s="9"/>
      <c r="T1266" s="9"/>
      <c r="U1266" s="9"/>
      <c r="V1266" s="9"/>
      <c r="W1266" s="9"/>
      <c r="X1266" s="9"/>
      <c r="Y1266" s="9"/>
      <c r="Z1266" s="9"/>
      <c r="AA1266" s="9"/>
      <c r="AB1266" s="9"/>
      <c r="AC1266" s="9"/>
      <c r="AD1266" s="9"/>
      <c r="AE1266" s="9"/>
      <c r="AF1266" s="9"/>
      <c r="AG1266" s="9"/>
      <c r="AH1266" s="9"/>
      <c r="AI1266" s="9"/>
      <c r="AJ1266" s="9"/>
      <c r="AK1266" s="9"/>
      <c r="AL1266" s="9"/>
      <c r="AM1266" s="9"/>
      <c r="AN1266" s="9"/>
      <c r="AO1266" s="9"/>
      <c r="AP1266" s="9"/>
      <c r="AQ1266" s="9"/>
      <c r="AR1266" s="9"/>
      <c r="AS1266" s="9"/>
      <c r="AT1266" s="9"/>
      <c r="AU1266" s="9"/>
      <c r="AV1266" s="9"/>
      <c r="AW1266" s="9"/>
      <c r="AX1266" s="9"/>
      <c r="AY1266" s="9"/>
      <c r="AZ1266" s="9"/>
      <c r="BA1266" s="9"/>
      <c r="BB1266" s="9"/>
      <c r="BC1266" s="9"/>
      <c r="BD1266" s="9"/>
      <c r="BE1266" s="9"/>
      <c r="BF1266" s="9"/>
      <c r="BG1266" s="9"/>
      <c r="BH1266" s="9"/>
      <c r="BI1266" s="9"/>
      <c r="BJ1266" s="9"/>
      <c r="BK1266" s="9"/>
      <c r="BL1266" s="9"/>
      <c r="BM1266" s="9"/>
      <c r="BN1266" s="9"/>
      <c r="BO1266" s="9"/>
      <c r="BP1266" s="9"/>
      <c r="BQ1266" s="9"/>
      <c r="BR1266" s="9"/>
      <c r="BS1266" s="9"/>
      <c r="BT1266" s="9"/>
      <c r="BU1266" s="9"/>
      <c r="BV1266" s="9"/>
      <c r="BW1266" s="9"/>
      <c r="BX1266" s="9"/>
      <c r="BY1266" s="9"/>
      <c r="BZ1266" s="9"/>
      <c r="CA1266" s="9"/>
      <c r="CB1266" s="9"/>
      <c r="CC1266" s="9"/>
      <c r="CD1266" s="9"/>
      <c r="CE1266" s="9"/>
      <c r="CF1266" s="9"/>
      <c r="CG1266" s="9"/>
      <c r="CH1266" s="9"/>
    </row>
    <row r="1267" spans="1:86" x14ac:dyDescent="0.2">
      <c r="A1267" s="9"/>
      <c r="B1267" s="9"/>
      <c r="C1267" s="9"/>
      <c r="D1267" s="9"/>
      <c r="E1267" s="9"/>
      <c r="F1267" s="12"/>
      <c r="G1267" s="12"/>
      <c r="H1267" s="12"/>
      <c r="I1267" s="12"/>
      <c r="J1267" s="12"/>
      <c r="K1267" s="12"/>
      <c r="L1267" s="12"/>
      <c r="M1267" s="9"/>
      <c r="N1267" s="17"/>
      <c r="O1267" s="17"/>
      <c r="P1267" s="9"/>
      <c r="Q1267" s="9"/>
      <c r="R1267" s="9"/>
      <c r="S1267" s="9"/>
      <c r="T1267" s="9"/>
      <c r="U1267" s="9"/>
      <c r="V1267" s="9"/>
      <c r="W1267" s="9"/>
      <c r="X1267" s="9"/>
      <c r="Y1267" s="9"/>
      <c r="Z1267" s="9"/>
      <c r="AA1267" s="9"/>
      <c r="AB1267" s="9"/>
      <c r="AC1267" s="9"/>
      <c r="AD1267" s="9"/>
      <c r="AE1267" s="9"/>
      <c r="AF1267" s="9"/>
      <c r="AG1267" s="9"/>
      <c r="AH1267" s="9"/>
      <c r="AI1267" s="9"/>
      <c r="AJ1267" s="9"/>
      <c r="AK1267" s="9"/>
      <c r="AL1267" s="9"/>
      <c r="AM1267" s="9"/>
      <c r="AN1267" s="9"/>
      <c r="AO1267" s="9"/>
      <c r="AP1267" s="9"/>
      <c r="AQ1267" s="9"/>
      <c r="AR1267" s="9"/>
      <c r="AS1267" s="9"/>
      <c r="AT1267" s="9"/>
      <c r="AU1267" s="9"/>
      <c r="AV1267" s="9"/>
      <c r="AW1267" s="9"/>
      <c r="AX1267" s="9"/>
      <c r="AY1267" s="9"/>
      <c r="AZ1267" s="9"/>
      <c r="BA1267" s="9"/>
      <c r="BB1267" s="9"/>
      <c r="BC1267" s="9"/>
      <c r="BD1267" s="9"/>
      <c r="BE1267" s="9"/>
      <c r="BF1267" s="9"/>
      <c r="BG1267" s="9"/>
      <c r="BH1267" s="9"/>
      <c r="BI1267" s="9"/>
      <c r="BJ1267" s="9"/>
      <c r="BK1267" s="9"/>
      <c r="BL1267" s="9"/>
      <c r="BM1267" s="9"/>
      <c r="BN1267" s="9"/>
      <c r="BO1267" s="9"/>
      <c r="BP1267" s="9"/>
      <c r="BQ1267" s="9"/>
      <c r="BR1267" s="9"/>
      <c r="BS1267" s="9"/>
      <c r="BT1267" s="9"/>
      <c r="BU1267" s="9"/>
      <c r="BV1267" s="9"/>
      <c r="BW1267" s="9"/>
      <c r="BX1267" s="9"/>
      <c r="BY1267" s="9"/>
      <c r="BZ1267" s="9"/>
      <c r="CA1267" s="9"/>
      <c r="CB1267" s="9"/>
      <c r="CC1267" s="9"/>
      <c r="CD1267" s="9"/>
      <c r="CE1267" s="9"/>
      <c r="CF1267" s="9"/>
      <c r="CG1267" s="9"/>
      <c r="CH1267" s="9"/>
    </row>
    <row r="1268" spans="1:86" x14ac:dyDescent="0.2">
      <c r="A1268" s="9"/>
      <c r="B1268" s="9"/>
      <c r="C1268" s="9"/>
      <c r="D1268" s="9"/>
      <c r="E1268" s="9"/>
      <c r="F1268" s="12"/>
      <c r="G1268" s="12"/>
      <c r="H1268" s="12"/>
      <c r="I1268" s="12"/>
      <c r="J1268" s="12"/>
      <c r="K1268" s="12"/>
      <c r="L1268" s="12"/>
      <c r="M1268" s="9"/>
      <c r="N1268" s="17"/>
      <c r="O1268" s="17"/>
      <c r="P1268" s="9"/>
      <c r="Q1268" s="9"/>
      <c r="R1268" s="9"/>
      <c r="S1268" s="9"/>
      <c r="T1268" s="9"/>
      <c r="U1268" s="9"/>
      <c r="V1268" s="9"/>
      <c r="W1268" s="9"/>
      <c r="X1268" s="9"/>
      <c r="Y1268" s="9"/>
      <c r="Z1268" s="9"/>
      <c r="AA1268" s="9"/>
      <c r="AB1268" s="9"/>
      <c r="AC1268" s="9"/>
      <c r="AD1268" s="9"/>
      <c r="AE1268" s="9"/>
      <c r="AF1268" s="9"/>
      <c r="AG1268" s="9"/>
      <c r="AH1268" s="9"/>
      <c r="AI1268" s="9"/>
      <c r="AJ1268" s="9"/>
      <c r="AK1268" s="9"/>
      <c r="AL1268" s="9"/>
      <c r="AM1268" s="9"/>
      <c r="AN1268" s="9"/>
      <c r="AO1268" s="9"/>
      <c r="AP1268" s="9"/>
      <c r="AQ1268" s="9"/>
      <c r="AR1268" s="9"/>
      <c r="AS1268" s="9"/>
      <c r="AT1268" s="9"/>
      <c r="AU1268" s="9"/>
      <c r="AV1268" s="9"/>
      <c r="AW1268" s="9"/>
      <c r="AX1268" s="9"/>
      <c r="AY1268" s="9"/>
      <c r="AZ1268" s="9"/>
      <c r="BA1268" s="9"/>
      <c r="BB1268" s="9"/>
      <c r="BC1268" s="9"/>
      <c r="BD1268" s="9"/>
      <c r="BE1268" s="9"/>
      <c r="BF1268" s="9"/>
      <c r="BG1268" s="9"/>
      <c r="BH1268" s="9"/>
      <c r="BI1268" s="9"/>
      <c r="BJ1268" s="9"/>
      <c r="BK1268" s="9"/>
      <c r="BL1268" s="9"/>
      <c r="BM1268" s="9"/>
      <c r="BN1268" s="9"/>
      <c r="BO1268" s="9"/>
      <c r="BP1268" s="9"/>
      <c r="BQ1268" s="9"/>
      <c r="BR1268" s="9"/>
      <c r="BS1268" s="9"/>
      <c r="BT1268" s="9"/>
      <c r="BU1268" s="9"/>
      <c r="BV1268" s="9"/>
      <c r="BW1268" s="9"/>
      <c r="BX1268" s="9"/>
      <c r="BY1268" s="9"/>
      <c r="BZ1268" s="9"/>
      <c r="CA1268" s="9"/>
      <c r="CB1268" s="9"/>
      <c r="CC1268" s="9"/>
      <c r="CD1268" s="9"/>
      <c r="CE1268" s="9"/>
      <c r="CF1268" s="9"/>
      <c r="CG1268" s="9"/>
      <c r="CH1268" s="9"/>
    </row>
    <row r="1269" spans="1:86" x14ac:dyDescent="0.2">
      <c r="A1269" s="9"/>
      <c r="B1269" s="9"/>
      <c r="C1269" s="9"/>
      <c r="D1269" s="9"/>
      <c r="E1269" s="9"/>
      <c r="F1269" s="12"/>
      <c r="G1269" s="12"/>
      <c r="H1269" s="12"/>
      <c r="I1269" s="12"/>
      <c r="J1269" s="12"/>
      <c r="K1269" s="12"/>
      <c r="L1269" s="12"/>
      <c r="M1269" s="9"/>
      <c r="N1269" s="17"/>
      <c r="O1269" s="17"/>
      <c r="P1269" s="9"/>
      <c r="Q1269" s="9"/>
      <c r="R1269" s="9"/>
      <c r="S1269" s="9"/>
      <c r="T1269" s="9"/>
      <c r="U1269" s="9"/>
      <c r="V1269" s="9"/>
      <c r="W1269" s="9"/>
      <c r="X1269" s="9"/>
      <c r="Y1269" s="9"/>
      <c r="Z1269" s="9"/>
      <c r="AA1269" s="9"/>
      <c r="AB1269" s="9"/>
      <c r="AC1269" s="9"/>
      <c r="AD1269" s="9"/>
      <c r="AE1269" s="9"/>
      <c r="AF1269" s="9"/>
      <c r="AG1269" s="9"/>
      <c r="AH1269" s="9"/>
      <c r="AI1269" s="9"/>
      <c r="AJ1269" s="9"/>
      <c r="AK1269" s="9"/>
      <c r="AL1269" s="9"/>
      <c r="AM1269" s="9"/>
      <c r="AN1269" s="9"/>
      <c r="AO1269" s="9"/>
      <c r="AP1269" s="9"/>
      <c r="AQ1269" s="9"/>
      <c r="AR1269" s="9"/>
      <c r="AS1269" s="9"/>
      <c r="AT1269" s="9"/>
      <c r="AU1269" s="9"/>
      <c r="AV1269" s="9"/>
      <c r="AW1269" s="9"/>
      <c r="AX1269" s="9"/>
      <c r="AY1269" s="9"/>
      <c r="AZ1269" s="9"/>
      <c r="BA1269" s="9"/>
      <c r="BB1269" s="9"/>
      <c r="BC1269" s="9"/>
      <c r="BD1269" s="9"/>
      <c r="BE1269" s="9"/>
      <c r="BF1269" s="9"/>
      <c r="BG1269" s="9"/>
      <c r="BH1269" s="9"/>
      <c r="BI1269" s="9"/>
      <c r="BJ1269" s="9"/>
      <c r="BK1269" s="9"/>
      <c r="BL1269" s="9"/>
      <c r="BM1269" s="9"/>
      <c r="BN1269" s="9"/>
      <c r="BO1269" s="9"/>
      <c r="BP1269" s="9"/>
      <c r="BQ1269" s="9"/>
      <c r="BR1269" s="9"/>
      <c r="BS1269" s="9"/>
      <c r="BT1269" s="9"/>
      <c r="BU1269" s="9"/>
      <c r="BV1269" s="9"/>
      <c r="BW1269" s="9"/>
      <c r="BX1269" s="9"/>
      <c r="BY1269" s="9"/>
      <c r="BZ1269" s="9"/>
      <c r="CA1269" s="9"/>
      <c r="CB1269" s="9"/>
      <c r="CC1269" s="9"/>
      <c r="CD1269" s="9"/>
      <c r="CE1269" s="9"/>
      <c r="CF1269" s="9"/>
      <c r="CG1269" s="9"/>
      <c r="CH1269" s="9"/>
    </row>
    <row r="1270" spans="1:86" x14ac:dyDescent="0.2">
      <c r="A1270" s="9"/>
      <c r="B1270" s="9"/>
      <c r="C1270" s="9"/>
      <c r="D1270" s="9"/>
      <c r="E1270" s="9"/>
      <c r="F1270" s="12"/>
      <c r="G1270" s="12"/>
      <c r="H1270" s="12"/>
      <c r="I1270" s="12"/>
      <c r="J1270" s="12"/>
      <c r="K1270" s="12"/>
      <c r="L1270" s="12"/>
      <c r="M1270" s="9"/>
      <c r="N1270" s="17"/>
      <c r="O1270" s="17"/>
      <c r="P1270" s="9"/>
      <c r="Q1270" s="9"/>
      <c r="R1270" s="9"/>
      <c r="S1270" s="9"/>
      <c r="T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c r="AS1270" s="9"/>
      <c r="AT1270" s="9"/>
      <c r="AU1270" s="9"/>
      <c r="AV1270" s="9"/>
      <c r="AW1270" s="9"/>
      <c r="AX1270" s="9"/>
      <c r="AY1270" s="9"/>
      <c r="AZ1270" s="9"/>
      <c r="BA1270" s="9"/>
      <c r="BB1270" s="9"/>
      <c r="BC1270" s="9"/>
      <c r="BD1270" s="9"/>
      <c r="BE1270" s="9"/>
      <c r="BF1270" s="9"/>
      <c r="BG1270" s="9"/>
      <c r="BH1270" s="9"/>
      <c r="BI1270" s="9"/>
      <c r="BJ1270" s="9"/>
      <c r="BK1270" s="9"/>
      <c r="BL1270" s="9"/>
      <c r="BM1270" s="9"/>
      <c r="BN1270" s="9"/>
      <c r="BO1270" s="9"/>
      <c r="BP1270" s="9"/>
      <c r="BQ1270" s="9"/>
      <c r="BR1270" s="9"/>
      <c r="BS1270" s="9"/>
      <c r="BT1270" s="9"/>
      <c r="BU1270" s="9"/>
      <c r="BV1270" s="9"/>
      <c r="BW1270" s="9"/>
      <c r="BX1270" s="9"/>
      <c r="BY1270" s="9"/>
      <c r="BZ1270" s="9"/>
      <c r="CA1270" s="9"/>
      <c r="CB1270" s="9"/>
      <c r="CC1270" s="9"/>
      <c r="CD1270" s="9"/>
      <c r="CE1270" s="9"/>
      <c r="CF1270" s="9"/>
      <c r="CG1270" s="9"/>
      <c r="CH1270" s="9"/>
    </row>
    <row r="1271" spans="1:86" x14ac:dyDescent="0.2">
      <c r="A1271" s="9"/>
      <c r="B1271" s="9"/>
      <c r="C1271" s="9"/>
      <c r="D1271" s="9"/>
      <c r="E1271" s="9"/>
      <c r="F1271" s="12"/>
      <c r="G1271" s="12"/>
      <c r="H1271" s="12"/>
      <c r="I1271" s="12"/>
      <c r="J1271" s="12"/>
      <c r="K1271" s="12"/>
      <c r="L1271" s="12"/>
      <c r="M1271" s="9"/>
      <c r="N1271" s="17"/>
      <c r="O1271" s="17"/>
      <c r="P1271" s="9"/>
      <c r="Q1271" s="9"/>
      <c r="R1271" s="9"/>
      <c r="S1271" s="9"/>
      <c r="T1271" s="9"/>
      <c r="U1271" s="9"/>
      <c r="V1271" s="9"/>
      <c r="W1271" s="9"/>
      <c r="X1271" s="9"/>
      <c r="Y1271" s="9"/>
      <c r="Z1271" s="9"/>
      <c r="AA1271" s="9"/>
      <c r="AB1271" s="9"/>
      <c r="AC1271" s="9"/>
      <c r="AD1271" s="9"/>
      <c r="AE1271" s="9"/>
      <c r="AF1271" s="9"/>
      <c r="AG1271" s="9"/>
      <c r="AH1271" s="9"/>
      <c r="AI1271" s="9"/>
      <c r="AJ1271" s="9"/>
      <c r="AK1271" s="9"/>
      <c r="AL1271" s="9"/>
      <c r="AM1271" s="9"/>
      <c r="AN1271" s="9"/>
      <c r="AO1271" s="9"/>
      <c r="AP1271" s="9"/>
      <c r="AQ1271" s="9"/>
      <c r="AR1271" s="9"/>
      <c r="AS1271" s="9"/>
      <c r="AT1271" s="9"/>
      <c r="AU1271" s="9"/>
      <c r="AV1271" s="9"/>
      <c r="AW1271" s="9"/>
      <c r="AX1271" s="9"/>
      <c r="AY1271" s="9"/>
      <c r="AZ1271" s="9"/>
      <c r="BA1271" s="9"/>
      <c r="BB1271" s="9"/>
      <c r="BC1271" s="9"/>
      <c r="BD1271" s="9"/>
      <c r="BE1271" s="9"/>
      <c r="BF1271" s="9"/>
      <c r="BG1271" s="9"/>
      <c r="BH1271" s="9"/>
      <c r="BI1271" s="9"/>
      <c r="BJ1271" s="9"/>
      <c r="BK1271" s="9"/>
      <c r="BL1271" s="9"/>
      <c r="BM1271" s="9"/>
      <c r="BN1271" s="9"/>
      <c r="BO1271" s="9"/>
      <c r="BP1271" s="9"/>
      <c r="BQ1271" s="9"/>
      <c r="BR1271" s="9"/>
      <c r="BS1271" s="9"/>
      <c r="BT1271" s="9"/>
      <c r="BU1271" s="9"/>
      <c r="BV1271" s="9"/>
      <c r="BW1271" s="9"/>
      <c r="BX1271" s="9"/>
      <c r="BY1271" s="9"/>
      <c r="BZ1271" s="9"/>
      <c r="CA1271" s="9"/>
      <c r="CB1271" s="9"/>
      <c r="CC1271" s="9"/>
      <c r="CD1271" s="9"/>
      <c r="CE1271" s="9"/>
      <c r="CF1271" s="9"/>
      <c r="CG1271" s="9"/>
      <c r="CH1271" s="9"/>
    </row>
    <row r="1272" spans="1:86" x14ac:dyDescent="0.2">
      <c r="A1272" s="9"/>
      <c r="B1272" s="9"/>
      <c r="C1272" s="9"/>
      <c r="D1272" s="9"/>
      <c r="E1272" s="9"/>
      <c r="F1272" s="12"/>
      <c r="G1272" s="12"/>
      <c r="H1272" s="12"/>
      <c r="I1272" s="12"/>
      <c r="J1272" s="12"/>
      <c r="K1272" s="12"/>
      <c r="L1272" s="12"/>
      <c r="M1272" s="9"/>
      <c r="N1272" s="17"/>
      <c r="O1272" s="17"/>
      <c r="P1272" s="9"/>
      <c r="Q1272" s="9"/>
      <c r="R1272" s="9"/>
      <c r="S1272" s="9"/>
      <c r="T1272" s="9"/>
      <c r="U1272" s="9"/>
      <c r="V1272" s="9"/>
      <c r="W1272" s="9"/>
      <c r="X1272" s="9"/>
      <c r="Y1272" s="9"/>
      <c r="Z1272" s="9"/>
      <c r="AA1272" s="9"/>
      <c r="AB1272" s="9"/>
      <c r="AC1272" s="9"/>
      <c r="AD1272" s="9"/>
      <c r="AE1272" s="9"/>
      <c r="AF1272" s="9"/>
      <c r="AG1272" s="9"/>
      <c r="AH1272" s="9"/>
      <c r="AI1272" s="9"/>
      <c r="AJ1272" s="9"/>
      <c r="AK1272" s="9"/>
      <c r="AL1272" s="9"/>
      <c r="AM1272" s="9"/>
      <c r="AN1272" s="9"/>
      <c r="AO1272" s="9"/>
      <c r="AP1272" s="9"/>
      <c r="AQ1272" s="9"/>
      <c r="AR1272" s="9"/>
      <c r="AS1272" s="9"/>
      <c r="AT1272" s="9"/>
      <c r="AU1272" s="9"/>
      <c r="AV1272" s="9"/>
      <c r="AW1272" s="9"/>
      <c r="AX1272" s="9"/>
      <c r="AY1272" s="9"/>
      <c r="AZ1272" s="9"/>
      <c r="BA1272" s="9"/>
      <c r="BB1272" s="9"/>
      <c r="BC1272" s="9"/>
      <c r="BD1272" s="9"/>
      <c r="BE1272" s="9"/>
      <c r="BF1272" s="9"/>
      <c r="BG1272" s="9"/>
      <c r="BH1272" s="9"/>
      <c r="BI1272" s="9"/>
      <c r="BJ1272" s="9"/>
      <c r="BK1272" s="9"/>
      <c r="BL1272" s="9"/>
      <c r="BM1272" s="9"/>
      <c r="BN1272" s="9"/>
      <c r="BO1272" s="9"/>
      <c r="BP1272" s="9"/>
      <c r="BQ1272" s="9"/>
      <c r="BR1272" s="9"/>
      <c r="BS1272" s="9"/>
      <c r="BT1272" s="9"/>
      <c r="BU1272" s="9"/>
      <c r="BV1272" s="9"/>
      <c r="BW1272" s="9"/>
      <c r="BX1272" s="9"/>
      <c r="BY1272" s="9"/>
      <c r="BZ1272" s="9"/>
      <c r="CA1272" s="9"/>
      <c r="CB1272" s="9"/>
      <c r="CC1272" s="9"/>
      <c r="CD1272" s="9"/>
      <c r="CE1272" s="9"/>
      <c r="CF1272" s="9"/>
      <c r="CG1272" s="9"/>
      <c r="CH1272" s="9"/>
    </row>
    <row r="1273" spans="1:86" x14ac:dyDescent="0.2">
      <c r="A1273" s="9"/>
      <c r="B1273" s="9"/>
      <c r="C1273" s="9"/>
      <c r="D1273" s="9"/>
      <c r="E1273" s="9"/>
      <c r="F1273" s="12"/>
      <c r="G1273" s="12"/>
      <c r="H1273" s="12"/>
      <c r="I1273" s="12"/>
      <c r="J1273" s="12"/>
      <c r="K1273" s="12"/>
      <c r="L1273" s="12"/>
      <c r="M1273" s="9"/>
      <c r="N1273" s="17"/>
      <c r="O1273" s="17"/>
      <c r="P1273" s="9"/>
      <c r="Q1273" s="9"/>
      <c r="R1273" s="9"/>
      <c r="S1273" s="9"/>
      <c r="T1273" s="9"/>
      <c r="U1273" s="9"/>
      <c r="V1273" s="9"/>
      <c r="W1273" s="9"/>
      <c r="X1273" s="9"/>
      <c r="Y1273" s="9"/>
      <c r="Z1273" s="9"/>
      <c r="AA1273" s="9"/>
      <c r="AB1273" s="9"/>
      <c r="AC1273" s="9"/>
      <c r="AD1273" s="9"/>
      <c r="AE1273" s="9"/>
      <c r="AF1273" s="9"/>
      <c r="AG1273" s="9"/>
      <c r="AH1273" s="9"/>
      <c r="AI1273" s="9"/>
      <c r="AJ1273" s="9"/>
      <c r="AK1273" s="9"/>
      <c r="AL1273" s="9"/>
      <c r="AM1273" s="9"/>
      <c r="AN1273" s="9"/>
      <c r="AO1273" s="9"/>
      <c r="AP1273" s="9"/>
      <c r="AQ1273" s="9"/>
      <c r="AR1273" s="9"/>
      <c r="AS1273" s="9"/>
      <c r="AT1273" s="9"/>
      <c r="AU1273" s="9"/>
      <c r="AV1273" s="9"/>
      <c r="AW1273" s="9"/>
      <c r="AX1273" s="9"/>
      <c r="AY1273" s="9"/>
      <c r="AZ1273" s="9"/>
      <c r="BA1273" s="9"/>
      <c r="BB1273" s="9"/>
      <c r="BC1273" s="9"/>
      <c r="BD1273" s="9"/>
      <c r="BE1273" s="9"/>
      <c r="BF1273" s="9"/>
      <c r="BG1273" s="9"/>
      <c r="BH1273" s="9"/>
      <c r="BI1273" s="9"/>
      <c r="BJ1273" s="9"/>
      <c r="BK1273" s="9"/>
      <c r="BL1273" s="9"/>
      <c r="BM1273" s="9"/>
      <c r="BN1273" s="9"/>
      <c r="BO1273" s="9"/>
      <c r="BP1273" s="9"/>
      <c r="BQ1273" s="9"/>
      <c r="BR1273" s="9"/>
      <c r="BS1273" s="9"/>
      <c r="BT1273" s="9"/>
      <c r="BU1273" s="9"/>
      <c r="BV1273" s="9"/>
      <c r="BW1273" s="9"/>
      <c r="BX1273" s="9"/>
      <c r="BY1273" s="9"/>
      <c r="BZ1273" s="9"/>
      <c r="CA1273" s="9"/>
      <c r="CB1273" s="9"/>
      <c r="CC1273" s="9"/>
      <c r="CD1273" s="9"/>
      <c r="CE1273" s="9"/>
      <c r="CF1273" s="9"/>
      <c r="CG1273" s="9"/>
      <c r="CH1273" s="9"/>
    </row>
    <row r="1274" spans="1:86" x14ac:dyDescent="0.2">
      <c r="A1274" s="9"/>
      <c r="B1274" s="9"/>
      <c r="C1274" s="9"/>
      <c r="D1274" s="9"/>
      <c r="E1274" s="9"/>
      <c r="F1274" s="12"/>
      <c r="G1274" s="12"/>
      <c r="H1274" s="12"/>
      <c r="I1274" s="12"/>
      <c r="J1274" s="12"/>
      <c r="K1274" s="12"/>
      <c r="L1274" s="12"/>
      <c r="M1274" s="9"/>
      <c r="N1274" s="17"/>
      <c r="O1274" s="17"/>
      <c r="P1274" s="9"/>
      <c r="Q1274" s="9"/>
      <c r="R1274" s="9"/>
      <c r="S1274" s="9"/>
      <c r="T1274" s="9"/>
      <c r="U1274" s="9"/>
      <c r="V1274" s="9"/>
      <c r="W1274" s="9"/>
      <c r="X1274" s="9"/>
      <c r="Y1274" s="9"/>
      <c r="Z1274" s="9"/>
      <c r="AA1274" s="9"/>
      <c r="AB1274" s="9"/>
      <c r="AC1274" s="9"/>
      <c r="AD1274" s="9"/>
      <c r="AE1274" s="9"/>
      <c r="AF1274" s="9"/>
      <c r="AG1274" s="9"/>
      <c r="AH1274" s="9"/>
      <c r="AI1274" s="9"/>
      <c r="AJ1274" s="9"/>
      <c r="AK1274" s="9"/>
      <c r="AL1274" s="9"/>
      <c r="AM1274" s="9"/>
      <c r="AN1274" s="9"/>
      <c r="AO1274" s="9"/>
      <c r="AP1274" s="9"/>
      <c r="AQ1274" s="9"/>
      <c r="AR1274" s="9"/>
      <c r="AS1274" s="9"/>
      <c r="AT1274" s="9"/>
      <c r="AU1274" s="9"/>
      <c r="AV1274" s="9"/>
      <c r="AW1274" s="9"/>
      <c r="AX1274" s="9"/>
      <c r="AY1274" s="9"/>
      <c r="AZ1274" s="9"/>
      <c r="BA1274" s="9"/>
      <c r="BB1274" s="9"/>
      <c r="BC1274" s="9"/>
      <c r="BD1274" s="9"/>
      <c r="BE1274" s="9"/>
      <c r="BF1274" s="9"/>
      <c r="BG1274" s="9"/>
      <c r="BH1274" s="9"/>
      <c r="BI1274" s="9"/>
      <c r="BJ1274" s="9"/>
      <c r="BK1274" s="9"/>
      <c r="BL1274" s="9"/>
      <c r="BM1274" s="9"/>
      <c r="BN1274" s="9"/>
      <c r="BO1274" s="9"/>
      <c r="BP1274" s="9"/>
      <c r="BQ1274" s="9"/>
      <c r="BR1274" s="9"/>
      <c r="BS1274" s="9"/>
      <c r="BT1274" s="9"/>
      <c r="BU1274" s="9"/>
      <c r="BV1274" s="9"/>
      <c r="BW1274" s="9"/>
      <c r="BX1274" s="9"/>
      <c r="BY1274" s="9"/>
      <c r="BZ1274" s="9"/>
      <c r="CA1274" s="9"/>
      <c r="CB1274" s="9"/>
      <c r="CC1274" s="9"/>
      <c r="CD1274" s="9"/>
      <c r="CE1274" s="9"/>
      <c r="CF1274" s="9"/>
      <c r="CG1274" s="9"/>
      <c r="CH1274" s="9"/>
    </row>
    <row r="1275" spans="1:86" x14ac:dyDescent="0.2">
      <c r="A1275" s="9"/>
      <c r="B1275" s="9"/>
      <c r="C1275" s="9"/>
      <c r="D1275" s="9"/>
      <c r="E1275" s="9"/>
      <c r="F1275" s="12"/>
      <c r="G1275" s="12"/>
      <c r="H1275" s="12"/>
      <c r="I1275" s="12"/>
      <c r="J1275" s="12"/>
      <c r="K1275" s="12"/>
      <c r="L1275" s="12"/>
      <c r="M1275" s="9"/>
      <c r="N1275" s="17"/>
      <c r="O1275" s="17"/>
      <c r="P1275" s="9"/>
      <c r="Q1275" s="9"/>
      <c r="R1275" s="9"/>
      <c r="S1275" s="9"/>
      <c r="T1275" s="9"/>
      <c r="U1275" s="9"/>
      <c r="V1275" s="9"/>
      <c r="W1275" s="9"/>
      <c r="X1275" s="9"/>
      <c r="Y1275" s="9"/>
      <c r="Z1275" s="9"/>
      <c r="AA1275" s="9"/>
      <c r="AB1275" s="9"/>
      <c r="AC1275" s="9"/>
      <c r="AD1275" s="9"/>
      <c r="AE1275" s="9"/>
      <c r="AF1275" s="9"/>
      <c r="AG1275" s="9"/>
      <c r="AH1275" s="9"/>
      <c r="AI1275" s="9"/>
      <c r="AJ1275" s="9"/>
      <c r="AK1275" s="9"/>
      <c r="AL1275" s="9"/>
      <c r="AM1275" s="9"/>
      <c r="AN1275" s="9"/>
      <c r="AO1275" s="9"/>
      <c r="AP1275" s="9"/>
      <c r="AQ1275" s="9"/>
      <c r="AR1275" s="9"/>
      <c r="AS1275" s="9"/>
      <c r="AT1275" s="9"/>
      <c r="AU1275" s="9"/>
      <c r="AV1275" s="9"/>
      <c r="AW1275" s="9"/>
      <c r="AX1275" s="9"/>
      <c r="AY1275" s="9"/>
      <c r="AZ1275" s="9"/>
      <c r="BA1275" s="9"/>
      <c r="BB1275" s="9"/>
      <c r="BC1275" s="9"/>
      <c r="BD1275" s="9"/>
      <c r="BE1275" s="9"/>
      <c r="BF1275" s="9"/>
      <c r="BG1275" s="9"/>
      <c r="BH1275" s="9"/>
      <c r="BI1275" s="9"/>
      <c r="BJ1275" s="9"/>
      <c r="BK1275" s="9"/>
      <c r="BL1275" s="9"/>
      <c r="BM1275" s="9"/>
      <c r="BN1275" s="9"/>
      <c r="BO1275" s="9"/>
      <c r="BP1275" s="9"/>
      <c r="BQ1275" s="9"/>
      <c r="BR1275" s="9"/>
      <c r="BS1275" s="9"/>
      <c r="BT1275" s="9"/>
      <c r="BU1275" s="9"/>
      <c r="BV1275" s="9"/>
      <c r="BW1275" s="9"/>
      <c r="BX1275" s="9"/>
      <c r="BY1275" s="9"/>
      <c r="BZ1275" s="9"/>
      <c r="CA1275" s="9"/>
      <c r="CB1275" s="9"/>
      <c r="CC1275" s="9"/>
      <c r="CD1275" s="9"/>
      <c r="CE1275" s="9"/>
      <c r="CF1275" s="9"/>
      <c r="CG1275" s="9"/>
      <c r="CH1275" s="9"/>
    </row>
    <row r="1276" spans="1:86" x14ac:dyDescent="0.2">
      <c r="A1276" s="9"/>
      <c r="B1276" s="9"/>
      <c r="C1276" s="9"/>
      <c r="D1276" s="9"/>
      <c r="E1276" s="9"/>
      <c r="F1276" s="12"/>
      <c r="G1276" s="12"/>
      <c r="H1276" s="12"/>
      <c r="I1276" s="12"/>
      <c r="J1276" s="12"/>
      <c r="K1276" s="12"/>
      <c r="L1276" s="12"/>
      <c r="M1276" s="9"/>
      <c r="N1276" s="17"/>
      <c r="O1276" s="17"/>
      <c r="P1276" s="9"/>
      <c r="Q1276" s="9"/>
      <c r="R1276" s="9"/>
      <c r="S1276" s="9"/>
      <c r="T1276" s="9"/>
      <c r="U1276" s="9"/>
      <c r="V1276" s="9"/>
      <c r="W1276" s="9"/>
      <c r="X1276" s="9"/>
      <c r="Y1276" s="9"/>
      <c r="Z1276" s="9"/>
      <c r="AA1276" s="9"/>
      <c r="AB1276" s="9"/>
      <c r="AC1276" s="9"/>
      <c r="AD1276" s="9"/>
      <c r="AE1276" s="9"/>
      <c r="AF1276" s="9"/>
      <c r="AG1276" s="9"/>
      <c r="AH1276" s="9"/>
      <c r="AI1276" s="9"/>
      <c r="AJ1276" s="9"/>
      <c r="AK1276" s="9"/>
      <c r="AL1276" s="9"/>
      <c r="AM1276" s="9"/>
      <c r="AN1276" s="9"/>
      <c r="AO1276" s="9"/>
      <c r="AP1276" s="9"/>
      <c r="AQ1276" s="9"/>
      <c r="AR1276" s="9"/>
      <c r="AS1276" s="9"/>
      <c r="AT1276" s="9"/>
      <c r="AU1276" s="9"/>
      <c r="AV1276" s="9"/>
      <c r="AW1276" s="9"/>
      <c r="AX1276" s="9"/>
      <c r="AY1276" s="9"/>
      <c r="AZ1276" s="9"/>
      <c r="BA1276" s="9"/>
      <c r="BB1276" s="9"/>
      <c r="BC1276" s="9"/>
      <c r="BD1276" s="9"/>
      <c r="BE1276" s="9"/>
      <c r="BF1276" s="9"/>
      <c r="BG1276" s="9"/>
      <c r="BH1276" s="9"/>
      <c r="BI1276" s="9"/>
      <c r="BJ1276" s="9"/>
      <c r="BK1276" s="9"/>
      <c r="BL1276" s="9"/>
      <c r="BM1276" s="9"/>
      <c r="BN1276" s="9"/>
      <c r="BO1276" s="9"/>
      <c r="BP1276" s="9"/>
      <c r="BQ1276" s="9"/>
      <c r="BR1276" s="9"/>
      <c r="BS1276" s="9"/>
      <c r="BT1276" s="9"/>
      <c r="BU1276" s="9"/>
      <c r="BV1276" s="9"/>
      <c r="BW1276" s="9"/>
      <c r="BX1276" s="9"/>
      <c r="BY1276" s="9"/>
      <c r="BZ1276" s="9"/>
      <c r="CA1276" s="9"/>
      <c r="CB1276" s="9"/>
      <c r="CC1276" s="9"/>
      <c r="CD1276" s="9"/>
      <c r="CE1276" s="9"/>
      <c r="CF1276" s="9"/>
      <c r="CG1276" s="9"/>
      <c r="CH1276" s="9"/>
    </row>
    <row r="1277" spans="1:86" x14ac:dyDescent="0.2">
      <c r="A1277" s="9"/>
      <c r="B1277" s="9"/>
      <c r="C1277" s="9"/>
      <c r="D1277" s="9"/>
      <c r="E1277" s="9"/>
      <c r="F1277" s="12"/>
      <c r="G1277" s="12"/>
      <c r="H1277" s="12"/>
      <c r="I1277" s="12"/>
      <c r="J1277" s="12"/>
      <c r="K1277" s="12"/>
      <c r="L1277" s="12"/>
      <c r="M1277" s="9"/>
      <c r="N1277" s="17"/>
      <c r="O1277" s="17"/>
      <c r="P1277" s="9"/>
      <c r="Q1277" s="9"/>
      <c r="R1277" s="9"/>
      <c r="S1277" s="9"/>
      <c r="T1277" s="9"/>
      <c r="U1277" s="9"/>
      <c r="V1277" s="9"/>
      <c r="W1277" s="9"/>
      <c r="X1277" s="9"/>
      <c r="Y1277" s="9"/>
      <c r="Z1277" s="9"/>
      <c r="AA1277" s="9"/>
      <c r="AB1277" s="9"/>
      <c r="AC1277" s="9"/>
      <c r="AD1277" s="9"/>
      <c r="AE1277" s="9"/>
      <c r="AF1277" s="9"/>
      <c r="AG1277" s="9"/>
      <c r="AH1277" s="9"/>
      <c r="AI1277" s="9"/>
      <c r="AJ1277" s="9"/>
      <c r="AK1277" s="9"/>
      <c r="AL1277" s="9"/>
      <c r="AM1277" s="9"/>
      <c r="AN1277" s="9"/>
      <c r="AO1277" s="9"/>
      <c r="AP1277" s="9"/>
      <c r="AQ1277" s="9"/>
      <c r="AR1277" s="9"/>
      <c r="AS1277" s="9"/>
      <c r="AT1277" s="9"/>
      <c r="AU1277" s="9"/>
      <c r="AV1277" s="9"/>
      <c r="AW1277" s="9"/>
      <c r="AX1277" s="9"/>
      <c r="AY1277" s="9"/>
      <c r="AZ1277" s="9"/>
      <c r="BA1277" s="9"/>
      <c r="BB1277" s="9"/>
      <c r="BC1277" s="9"/>
      <c r="BD1277" s="9"/>
      <c r="BE1277" s="9"/>
      <c r="BF1277" s="9"/>
      <c r="BG1277" s="9"/>
      <c r="BH1277" s="9"/>
      <c r="BI1277" s="9"/>
      <c r="BJ1277" s="9"/>
      <c r="BK1277" s="9"/>
      <c r="BL1277" s="9"/>
      <c r="BM1277" s="9"/>
      <c r="BN1277" s="9"/>
      <c r="BO1277" s="9"/>
      <c r="BP1277" s="9"/>
      <c r="BQ1277" s="9"/>
      <c r="BR1277" s="9"/>
      <c r="BS1277" s="9"/>
      <c r="BT1277" s="9"/>
      <c r="BU1277" s="9"/>
      <c r="BV1277" s="9"/>
      <c r="BW1277" s="9"/>
      <c r="BX1277" s="9"/>
      <c r="BY1277" s="9"/>
      <c r="BZ1277" s="9"/>
      <c r="CA1277" s="9"/>
      <c r="CB1277" s="9"/>
      <c r="CC1277" s="9"/>
      <c r="CD1277" s="9"/>
      <c r="CE1277" s="9"/>
      <c r="CF1277" s="9"/>
      <c r="CG1277" s="9"/>
      <c r="CH1277" s="9"/>
    </row>
    <row r="1278" spans="1:86" x14ac:dyDescent="0.2">
      <c r="A1278" s="9"/>
      <c r="B1278" s="9"/>
      <c r="C1278" s="9"/>
      <c r="D1278" s="9"/>
      <c r="E1278" s="9"/>
      <c r="F1278" s="12"/>
      <c r="G1278" s="12"/>
      <c r="H1278" s="12"/>
      <c r="I1278" s="12"/>
      <c r="J1278" s="12"/>
      <c r="K1278" s="12"/>
      <c r="L1278" s="12"/>
      <c r="M1278" s="9"/>
      <c r="N1278" s="17"/>
      <c r="O1278" s="17"/>
      <c r="P1278" s="9"/>
      <c r="Q1278" s="9"/>
      <c r="R1278" s="9"/>
      <c r="S1278" s="9"/>
      <c r="T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c r="AS1278" s="9"/>
      <c r="AT1278" s="9"/>
      <c r="AU1278" s="9"/>
      <c r="AV1278" s="9"/>
      <c r="AW1278" s="9"/>
      <c r="AX1278" s="9"/>
      <c r="AY1278" s="9"/>
      <c r="AZ1278" s="9"/>
      <c r="BA1278" s="9"/>
      <c r="BB1278" s="9"/>
      <c r="BC1278" s="9"/>
      <c r="BD1278" s="9"/>
      <c r="BE1278" s="9"/>
      <c r="BF1278" s="9"/>
      <c r="BG1278" s="9"/>
      <c r="BH1278" s="9"/>
      <c r="BI1278" s="9"/>
      <c r="BJ1278" s="9"/>
      <c r="BK1278" s="9"/>
      <c r="BL1278" s="9"/>
      <c r="BM1278" s="9"/>
      <c r="BN1278" s="9"/>
      <c r="BO1278" s="9"/>
      <c r="BP1278" s="9"/>
      <c r="BQ1278" s="9"/>
      <c r="BR1278" s="9"/>
      <c r="BS1278" s="9"/>
      <c r="BT1278" s="9"/>
      <c r="BU1278" s="9"/>
      <c r="BV1278" s="9"/>
      <c r="BW1278" s="9"/>
      <c r="BX1278" s="9"/>
      <c r="BY1278" s="9"/>
      <c r="BZ1278" s="9"/>
      <c r="CA1278" s="9"/>
      <c r="CB1278" s="9"/>
      <c r="CC1278" s="9"/>
      <c r="CD1278" s="9"/>
      <c r="CE1278" s="9"/>
      <c r="CF1278" s="9"/>
      <c r="CG1278" s="9"/>
      <c r="CH1278" s="9"/>
    </row>
    <row r="1279" spans="1:86" x14ac:dyDescent="0.2">
      <c r="A1279" s="9"/>
      <c r="B1279" s="9"/>
      <c r="C1279" s="9"/>
      <c r="D1279" s="9"/>
      <c r="E1279" s="9"/>
      <c r="F1279" s="12"/>
      <c r="G1279" s="12"/>
      <c r="H1279" s="12"/>
      <c r="I1279" s="12"/>
      <c r="J1279" s="12"/>
      <c r="K1279" s="12"/>
      <c r="L1279" s="12"/>
      <c r="M1279" s="9"/>
      <c r="N1279" s="17"/>
      <c r="O1279" s="17"/>
      <c r="P1279" s="9"/>
      <c r="Q1279" s="9"/>
      <c r="R1279" s="9"/>
      <c r="S1279" s="9"/>
      <c r="T1279" s="9"/>
      <c r="U1279" s="9"/>
      <c r="V1279" s="9"/>
      <c r="W1279" s="9"/>
      <c r="X1279" s="9"/>
      <c r="Y1279" s="9"/>
      <c r="Z1279" s="9"/>
      <c r="AA1279" s="9"/>
      <c r="AB1279" s="9"/>
      <c r="AC1279" s="9"/>
      <c r="AD1279" s="9"/>
      <c r="AE1279" s="9"/>
      <c r="AF1279" s="9"/>
      <c r="AG1279" s="9"/>
      <c r="AH1279" s="9"/>
      <c r="AI1279" s="9"/>
      <c r="AJ1279" s="9"/>
      <c r="AK1279" s="9"/>
      <c r="AL1279" s="9"/>
      <c r="AM1279" s="9"/>
      <c r="AN1279" s="9"/>
      <c r="AO1279" s="9"/>
      <c r="AP1279" s="9"/>
      <c r="AQ1279" s="9"/>
      <c r="AR1279" s="9"/>
      <c r="AS1279" s="9"/>
      <c r="AT1279" s="9"/>
      <c r="AU1279" s="9"/>
      <c r="AV1279" s="9"/>
      <c r="AW1279" s="9"/>
      <c r="AX1279" s="9"/>
      <c r="AY1279" s="9"/>
      <c r="AZ1279" s="9"/>
      <c r="BA1279" s="9"/>
      <c r="BB1279" s="9"/>
      <c r="BC1279" s="9"/>
      <c r="BD1279" s="9"/>
      <c r="BE1279" s="9"/>
      <c r="BF1279" s="9"/>
      <c r="BG1279" s="9"/>
      <c r="BH1279" s="9"/>
      <c r="BI1279" s="9"/>
      <c r="BJ1279" s="9"/>
      <c r="BK1279" s="9"/>
      <c r="BL1279" s="9"/>
      <c r="BM1279" s="9"/>
      <c r="BN1279" s="9"/>
      <c r="BO1279" s="9"/>
      <c r="BP1279" s="9"/>
      <c r="BQ1279" s="9"/>
      <c r="BR1279" s="9"/>
      <c r="BS1279" s="9"/>
      <c r="BT1279" s="9"/>
      <c r="BU1279" s="9"/>
      <c r="BV1279" s="9"/>
      <c r="BW1279" s="9"/>
      <c r="BX1279" s="9"/>
      <c r="BY1279" s="9"/>
      <c r="BZ1279" s="9"/>
      <c r="CA1279" s="9"/>
      <c r="CB1279" s="9"/>
      <c r="CC1279" s="9"/>
      <c r="CD1279" s="9"/>
      <c r="CE1279" s="9"/>
      <c r="CF1279" s="9"/>
      <c r="CG1279" s="9"/>
      <c r="CH1279" s="9"/>
    </row>
    <row r="1280" spans="1:86" x14ac:dyDescent="0.2">
      <c r="A1280" s="9"/>
      <c r="B1280" s="9"/>
      <c r="C1280" s="9"/>
      <c r="D1280" s="9"/>
      <c r="E1280" s="9"/>
      <c r="F1280" s="12"/>
      <c r="G1280" s="12"/>
      <c r="H1280" s="12"/>
      <c r="I1280" s="12"/>
      <c r="J1280" s="12"/>
      <c r="K1280" s="12"/>
      <c r="L1280" s="12"/>
      <c r="M1280" s="9"/>
      <c r="N1280" s="17"/>
      <c r="O1280" s="17"/>
      <c r="P1280" s="9"/>
      <c r="Q1280" s="9"/>
      <c r="R1280" s="9"/>
      <c r="S1280" s="9"/>
      <c r="T1280" s="9"/>
      <c r="U1280" s="9"/>
      <c r="V1280" s="9"/>
      <c r="W1280" s="9"/>
      <c r="X1280" s="9"/>
      <c r="Y1280" s="9"/>
      <c r="Z1280" s="9"/>
      <c r="AA1280" s="9"/>
      <c r="AB1280" s="9"/>
      <c r="AC1280" s="9"/>
      <c r="AD1280" s="9"/>
      <c r="AE1280" s="9"/>
      <c r="AF1280" s="9"/>
      <c r="AG1280" s="9"/>
      <c r="AH1280" s="9"/>
      <c r="AI1280" s="9"/>
      <c r="AJ1280" s="9"/>
      <c r="AK1280" s="9"/>
      <c r="AL1280" s="9"/>
      <c r="AM1280" s="9"/>
      <c r="AN1280" s="9"/>
      <c r="AO1280" s="9"/>
      <c r="AP1280" s="9"/>
      <c r="AQ1280" s="9"/>
      <c r="AR1280" s="9"/>
      <c r="AS1280" s="9"/>
      <c r="AT1280" s="9"/>
      <c r="AU1280" s="9"/>
      <c r="AV1280" s="9"/>
      <c r="AW1280" s="9"/>
      <c r="AX1280" s="9"/>
      <c r="AY1280" s="9"/>
      <c r="AZ1280" s="9"/>
      <c r="BA1280" s="9"/>
      <c r="BB1280" s="9"/>
      <c r="BC1280" s="9"/>
      <c r="BD1280" s="9"/>
      <c r="BE1280" s="9"/>
      <c r="BF1280" s="9"/>
      <c r="BG1280" s="9"/>
      <c r="BH1280" s="9"/>
      <c r="BI1280" s="9"/>
      <c r="BJ1280" s="9"/>
      <c r="BK1280" s="9"/>
      <c r="BL1280" s="9"/>
      <c r="BM1280" s="9"/>
      <c r="BN1280" s="9"/>
      <c r="BO1280" s="9"/>
      <c r="BP1280" s="9"/>
      <c r="BQ1280" s="9"/>
      <c r="BR1280" s="9"/>
      <c r="BS1280" s="9"/>
      <c r="BT1280" s="9"/>
      <c r="BU1280" s="9"/>
      <c r="BV1280" s="9"/>
      <c r="BW1280" s="9"/>
      <c r="BX1280" s="9"/>
      <c r="BY1280" s="9"/>
      <c r="BZ1280" s="9"/>
      <c r="CA1280" s="9"/>
      <c r="CB1280" s="9"/>
      <c r="CC1280" s="9"/>
      <c r="CD1280" s="9"/>
      <c r="CE1280" s="9"/>
      <c r="CF1280" s="9"/>
      <c r="CG1280" s="9"/>
      <c r="CH1280" s="9"/>
    </row>
    <row r="1281" spans="1:86" x14ac:dyDescent="0.2">
      <c r="A1281" s="9"/>
      <c r="B1281" s="9"/>
      <c r="C1281" s="9"/>
      <c r="D1281" s="9"/>
      <c r="E1281" s="9"/>
      <c r="F1281" s="12"/>
      <c r="G1281" s="12"/>
      <c r="H1281" s="12"/>
      <c r="I1281" s="12"/>
      <c r="J1281" s="12"/>
      <c r="K1281" s="12"/>
      <c r="L1281" s="12"/>
      <c r="M1281" s="9"/>
      <c r="N1281" s="17"/>
      <c r="O1281" s="17"/>
      <c r="P1281" s="9"/>
      <c r="Q1281" s="9"/>
      <c r="R1281" s="9"/>
      <c r="S1281" s="9"/>
      <c r="T1281" s="9"/>
      <c r="U1281" s="9"/>
      <c r="V1281" s="9"/>
      <c r="W1281" s="9"/>
      <c r="X1281" s="9"/>
      <c r="Y1281" s="9"/>
      <c r="Z1281" s="9"/>
      <c r="AA1281" s="9"/>
      <c r="AB1281" s="9"/>
      <c r="AC1281" s="9"/>
      <c r="AD1281" s="9"/>
      <c r="AE1281" s="9"/>
      <c r="AF1281" s="9"/>
      <c r="AG1281" s="9"/>
      <c r="AH1281" s="9"/>
      <c r="AI1281" s="9"/>
      <c r="AJ1281" s="9"/>
      <c r="AK1281" s="9"/>
      <c r="AL1281" s="9"/>
      <c r="AM1281" s="9"/>
      <c r="AN1281" s="9"/>
      <c r="AO1281" s="9"/>
      <c r="AP1281" s="9"/>
      <c r="AQ1281" s="9"/>
      <c r="AR1281" s="9"/>
      <c r="AS1281" s="9"/>
      <c r="AT1281" s="9"/>
      <c r="AU1281" s="9"/>
      <c r="AV1281" s="9"/>
      <c r="AW1281" s="9"/>
      <c r="AX1281" s="9"/>
      <c r="AY1281" s="9"/>
      <c r="AZ1281" s="9"/>
      <c r="BA1281" s="9"/>
      <c r="BB1281" s="9"/>
      <c r="BC1281" s="9"/>
      <c r="BD1281" s="9"/>
      <c r="BE1281" s="9"/>
      <c r="BF1281" s="9"/>
      <c r="BG1281" s="9"/>
      <c r="BH1281" s="9"/>
      <c r="BI1281" s="9"/>
      <c r="BJ1281" s="9"/>
      <c r="BK1281" s="9"/>
      <c r="BL1281" s="9"/>
      <c r="BM1281" s="9"/>
      <c r="BN1281" s="9"/>
      <c r="BO1281" s="9"/>
      <c r="BP1281" s="9"/>
      <c r="BQ1281" s="9"/>
      <c r="BR1281" s="9"/>
      <c r="BS1281" s="9"/>
      <c r="BT1281" s="9"/>
      <c r="BU1281" s="9"/>
      <c r="BV1281" s="9"/>
      <c r="BW1281" s="9"/>
      <c r="BX1281" s="9"/>
      <c r="BY1281" s="9"/>
      <c r="BZ1281" s="9"/>
      <c r="CA1281" s="9"/>
      <c r="CB1281" s="9"/>
      <c r="CC1281" s="9"/>
      <c r="CD1281" s="9"/>
      <c r="CE1281" s="9"/>
      <c r="CF1281" s="9"/>
      <c r="CG1281" s="9"/>
      <c r="CH1281" s="9"/>
    </row>
    <row r="1282" spans="1:86" x14ac:dyDescent="0.2">
      <c r="A1282" s="9"/>
      <c r="B1282" s="9"/>
      <c r="C1282" s="9"/>
      <c r="D1282" s="9"/>
      <c r="E1282" s="9"/>
      <c r="F1282" s="12"/>
      <c r="G1282" s="12"/>
      <c r="H1282" s="12"/>
      <c r="I1282" s="12"/>
      <c r="J1282" s="12"/>
      <c r="K1282" s="12"/>
      <c r="L1282" s="12"/>
      <c r="M1282" s="9"/>
      <c r="N1282" s="17"/>
      <c r="O1282" s="17"/>
      <c r="P1282" s="9"/>
      <c r="Q1282" s="9"/>
      <c r="R1282" s="9"/>
      <c r="S1282" s="9"/>
      <c r="T1282" s="9"/>
      <c r="U1282" s="9"/>
      <c r="V1282" s="9"/>
      <c r="W1282" s="9"/>
      <c r="X1282" s="9"/>
      <c r="Y1282" s="9"/>
      <c r="Z1282" s="9"/>
      <c r="AA1282" s="9"/>
      <c r="AB1282" s="9"/>
      <c r="AC1282" s="9"/>
      <c r="AD1282" s="9"/>
      <c r="AE1282" s="9"/>
      <c r="AF1282" s="9"/>
      <c r="AG1282" s="9"/>
      <c r="AH1282" s="9"/>
      <c r="AI1282" s="9"/>
      <c r="AJ1282" s="9"/>
      <c r="AK1282" s="9"/>
      <c r="AL1282" s="9"/>
      <c r="AM1282" s="9"/>
      <c r="AN1282" s="9"/>
      <c r="AO1282" s="9"/>
      <c r="AP1282" s="9"/>
      <c r="AQ1282" s="9"/>
      <c r="AR1282" s="9"/>
      <c r="AS1282" s="9"/>
      <c r="AT1282" s="9"/>
      <c r="AU1282" s="9"/>
      <c r="AV1282" s="9"/>
      <c r="AW1282" s="9"/>
      <c r="AX1282" s="9"/>
      <c r="AY1282" s="9"/>
      <c r="AZ1282" s="9"/>
      <c r="BA1282" s="9"/>
      <c r="BB1282" s="9"/>
      <c r="BC1282" s="9"/>
      <c r="BD1282" s="9"/>
      <c r="BE1282" s="9"/>
      <c r="BF1282" s="9"/>
      <c r="BG1282" s="9"/>
      <c r="BH1282" s="9"/>
      <c r="BI1282" s="9"/>
      <c r="BJ1282" s="9"/>
      <c r="BK1282" s="9"/>
      <c r="BL1282" s="9"/>
      <c r="BM1282" s="9"/>
      <c r="BN1282" s="9"/>
      <c r="BO1282" s="9"/>
      <c r="BP1282" s="9"/>
      <c r="BQ1282" s="9"/>
      <c r="BR1282" s="9"/>
      <c r="BS1282" s="9"/>
      <c r="BT1282" s="9"/>
      <c r="BU1282" s="9"/>
      <c r="BV1282" s="9"/>
      <c r="BW1282" s="9"/>
      <c r="BX1282" s="9"/>
      <c r="BY1282" s="9"/>
      <c r="BZ1282" s="9"/>
      <c r="CA1282" s="9"/>
      <c r="CB1282" s="9"/>
      <c r="CC1282" s="9"/>
      <c r="CD1282" s="9"/>
      <c r="CE1282" s="9"/>
      <c r="CF1282" s="9"/>
      <c r="CG1282" s="9"/>
      <c r="CH1282" s="9"/>
    </row>
    <row r="1283" spans="1:86" x14ac:dyDescent="0.2">
      <c r="A1283" s="9"/>
      <c r="B1283" s="9"/>
      <c r="C1283" s="9"/>
      <c r="D1283" s="9"/>
      <c r="E1283" s="9"/>
      <c r="F1283" s="12"/>
      <c r="G1283" s="12"/>
      <c r="H1283" s="12"/>
      <c r="I1283" s="12"/>
      <c r="J1283" s="12"/>
      <c r="K1283" s="12"/>
      <c r="L1283" s="12"/>
      <c r="M1283" s="9"/>
      <c r="N1283" s="17"/>
      <c r="O1283" s="17"/>
      <c r="P1283" s="9"/>
      <c r="Q1283" s="9"/>
      <c r="R1283" s="9"/>
      <c r="S1283" s="9"/>
      <c r="T1283" s="9"/>
      <c r="U1283" s="9"/>
      <c r="V1283" s="9"/>
      <c r="W1283" s="9"/>
      <c r="X1283" s="9"/>
      <c r="Y1283" s="9"/>
      <c r="Z1283" s="9"/>
      <c r="AA1283" s="9"/>
      <c r="AB1283" s="9"/>
      <c r="AC1283" s="9"/>
      <c r="AD1283" s="9"/>
      <c r="AE1283" s="9"/>
      <c r="AF1283" s="9"/>
      <c r="AG1283" s="9"/>
      <c r="AH1283" s="9"/>
      <c r="AI1283" s="9"/>
      <c r="AJ1283" s="9"/>
      <c r="AK1283" s="9"/>
      <c r="AL1283" s="9"/>
      <c r="AM1283" s="9"/>
      <c r="AN1283" s="9"/>
      <c r="AO1283" s="9"/>
      <c r="AP1283" s="9"/>
      <c r="AQ1283" s="9"/>
      <c r="AR1283" s="9"/>
      <c r="AS1283" s="9"/>
      <c r="AT1283" s="9"/>
      <c r="AU1283" s="9"/>
      <c r="AV1283" s="9"/>
      <c r="AW1283" s="9"/>
      <c r="AX1283" s="9"/>
      <c r="AY1283" s="9"/>
      <c r="AZ1283" s="9"/>
      <c r="BA1283" s="9"/>
      <c r="BB1283" s="9"/>
      <c r="BC1283" s="9"/>
      <c r="BD1283" s="9"/>
      <c r="BE1283" s="9"/>
      <c r="BF1283" s="9"/>
      <c r="BG1283" s="9"/>
      <c r="BH1283" s="9"/>
      <c r="BI1283" s="9"/>
      <c r="BJ1283" s="9"/>
      <c r="BK1283" s="9"/>
      <c r="BL1283" s="9"/>
      <c r="BM1283" s="9"/>
      <c r="BN1283" s="9"/>
      <c r="BO1283" s="9"/>
      <c r="BP1283" s="9"/>
      <c r="BQ1283" s="9"/>
      <c r="BR1283" s="9"/>
      <c r="BS1283" s="9"/>
      <c r="BT1283" s="9"/>
      <c r="BU1283" s="9"/>
      <c r="BV1283" s="9"/>
      <c r="BW1283" s="9"/>
      <c r="BX1283" s="9"/>
      <c r="BY1283" s="9"/>
      <c r="BZ1283" s="9"/>
      <c r="CA1283" s="9"/>
      <c r="CB1283" s="9"/>
      <c r="CC1283" s="9"/>
      <c r="CD1283" s="9"/>
      <c r="CE1283" s="9"/>
      <c r="CF1283" s="9"/>
      <c r="CG1283" s="9"/>
      <c r="CH1283" s="9"/>
    </row>
    <row r="1284" spans="1:86" x14ac:dyDescent="0.2">
      <c r="A1284" s="9"/>
      <c r="B1284" s="9"/>
      <c r="C1284" s="9"/>
      <c r="D1284" s="9"/>
      <c r="E1284" s="9"/>
      <c r="F1284" s="12"/>
      <c r="G1284" s="12"/>
      <c r="H1284" s="12"/>
      <c r="I1284" s="12"/>
      <c r="J1284" s="12"/>
      <c r="K1284" s="12"/>
      <c r="L1284" s="12"/>
      <c r="M1284" s="9"/>
      <c r="N1284" s="17"/>
      <c r="O1284" s="17"/>
      <c r="P1284" s="9"/>
      <c r="Q1284" s="9"/>
      <c r="R1284" s="9"/>
      <c r="S1284" s="9"/>
      <c r="T1284" s="9"/>
      <c r="U1284" s="9"/>
      <c r="V1284" s="9"/>
      <c r="W1284" s="9"/>
      <c r="X1284" s="9"/>
      <c r="Y1284" s="9"/>
      <c r="Z1284" s="9"/>
      <c r="AA1284" s="9"/>
      <c r="AB1284" s="9"/>
      <c r="AC1284" s="9"/>
      <c r="AD1284" s="9"/>
      <c r="AE1284" s="9"/>
      <c r="AF1284" s="9"/>
      <c r="AG1284" s="9"/>
      <c r="AH1284" s="9"/>
      <c r="AI1284" s="9"/>
      <c r="AJ1284" s="9"/>
      <c r="AK1284" s="9"/>
      <c r="AL1284" s="9"/>
      <c r="AM1284" s="9"/>
      <c r="AN1284" s="9"/>
      <c r="AO1284" s="9"/>
      <c r="AP1284" s="9"/>
      <c r="AQ1284" s="9"/>
      <c r="AR1284" s="9"/>
      <c r="AS1284" s="9"/>
      <c r="AT1284" s="9"/>
      <c r="AU1284" s="9"/>
      <c r="AV1284" s="9"/>
      <c r="AW1284" s="9"/>
      <c r="AX1284" s="9"/>
      <c r="AY1284" s="9"/>
      <c r="AZ1284" s="9"/>
      <c r="BA1284" s="9"/>
      <c r="BB1284" s="9"/>
      <c r="BC1284" s="9"/>
      <c r="BD1284" s="9"/>
      <c r="BE1284" s="9"/>
      <c r="BF1284" s="9"/>
      <c r="BG1284" s="9"/>
      <c r="BH1284" s="9"/>
      <c r="BI1284" s="9"/>
      <c r="BJ1284" s="9"/>
      <c r="BK1284" s="9"/>
      <c r="BL1284" s="9"/>
      <c r="BM1284" s="9"/>
      <c r="BN1284" s="9"/>
      <c r="BO1284" s="9"/>
      <c r="BP1284" s="9"/>
      <c r="BQ1284" s="9"/>
      <c r="BR1284" s="9"/>
      <c r="BS1284" s="9"/>
      <c r="BT1284" s="9"/>
      <c r="BU1284" s="9"/>
      <c r="BV1284" s="9"/>
      <c r="BW1284" s="9"/>
      <c r="BX1284" s="9"/>
      <c r="BY1284" s="9"/>
      <c r="BZ1284" s="9"/>
      <c r="CA1284" s="9"/>
      <c r="CB1284" s="9"/>
      <c r="CC1284" s="9"/>
      <c r="CD1284" s="9"/>
      <c r="CE1284" s="9"/>
      <c r="CF1284" s="9"/>
      <c r="CG1284" s="9"/>
      <c r="CH1284" s="9"/>
    </row>
    <row r="1285" spans="1:86" x14ac:dyDescent="0.2">
      <c r="A1285" s="9"/>
      <c r="B1285" s="9"/>
      <c r="C1285" s="9"/>
      <c r="D1285" s="9"/>
      <c r="E1285" s="9"/>
      <c r="F1285" s="12"/>
      <c r="G1285" s="12"/>
      <c r="H1285" s="12"/>
      <c r="I1285" s="12"/>
      <c r="J1285" s="12"/>
      <c r="K1285" s="12"/>
      <c r="L1285" s="12"/>
      <c r="M1285" s="9"/>
      <c r="N1285" s="17"/>
      <c r="O1285" s="17"/>
      <c r="P1285" s="9"/>
      <c r="Q1285" s="9"/>
      <c r="R1285" s="9"/>
      <c r="S1285" s="9"/>
      <c r="T1285" s="9"/>
      <c r="U1285" s="9"/>
      <c r="V1285" s="9"/>
      <c r="W1285" s="9"/>
      <c r="X1285" s="9"/>
      <c r="Y1285" s="9"/>
      <c r="Z1285" s="9"/>
      <c r="AA1285" s="9"/>
      <c r="AB1285" s="9"/>
      <c r="AC1285" s="9"/>
      <c r="AD1285" s="9"/>
      <c r="AE1285" s="9"/>
      <c r="AF1285" s="9"/>
      <c r="AG1285" s="9"/>
      <c r="AH1285" s="9"/>
      <c r="AI1285" s="9"/>
      <c r="AJ1285" s="9"/>
      <c r="AK1285" s="9"/>
      <c r="AL1285" s="9"/>
      <c r="AM1285" s="9"/>
      <c r="AN1285" s="9"/>
      <c r="AO1285" s="9"/>
      <c r="AP1285" s="9"/>
      <c r="AQ1285" s="9"/>
      <c r="AR1285" s="9"/>
      <c r="AS1285" s="9"/>
      <c r="AT1285" s="9"/>
      <c r="AU1285" s="9"/>
      <c r="AV1285" s="9"/>
      <c r="AW1285" s="9"/>
      <c r="AX1285" s="9"/>
      <c r="AY1285" s="9"/>
      <c r="AZ1285" s="9"/>
      <c r="BA1285" s="9"/>
      <c r="BB1285" s="9"/>
      <c r="BC1285" s="9"/>
      <c r="BD1285" s="9"/>
      <c r="BE1285" s="9"/>
      <c r="BF1285" s="9"/>
      <c r="BG1285" s="9"/>
      <c r="BH1285" s="9"/>
      <c r="BI1285" s="9"/>
      <c r="BJ1285" s="9"/>
      <c r="BK1285" s="9"/>
      <c r="BL1285" s="9"/>
      <c r="BM1285" s="9"/>
      <c r="BN1285" s="9"/>
      <c r="BO1285" s="9"/>
      <c r="BP1285" s="9"/>
      <c r="BQ1285" s="9"/>
      <c r="BR1285" s="9"/>
      <c r="BS1285" s="9"/>
      <c r="BT1285" s="9"/>
      <c r="BU1285" s="9"/>
      <c r="BV1285" s="9"/>
      <c r="BW1285" s="9"/>
      <c r="BX1285" s="9"/>
      <c r="BY1285" s="9"/>
      <c r="BZ1285" s="9"/>
      <c r="CA1285" s="9"/>
      <c r="CB1285" s="9"/>
      <c r="CC1285" s="9"/>
      <c r="CD1285" s="9"/>
      <c r="CE1285" s="9"/>
      <c r="CF1285" s="9"/>
      <c r="CG1285" s="9"/>
      <c r="CH1285" s="9"/>
    </row>
    <row r="1286" spans="1:86" x14ac:dyDescent="0.2">
      <c r="A1286" s="9"/>
      <c r="B1286" s="9"/>
      <c r="C1286" s="9"/>
      <c r="D1286" s="9"/>
      <c r="E1286" s="9"/>
      <c r="F1286" s="12"/>
      <c r="G1286" s="12"/>
      <c r="H1286" s="12"/>
      <c r="I1286" s="12"/>
      <c r="J1286" s="12"/>
      <c r="K1286" s="12"/>
      <c r="L1286" s="12"/>
      <c r="M1286" s="9"/>
      <c r="N1286" s="17"/>
      <c r="O1286" s="17"/>
      <c r="P1286" s="9"/>
      <c r="Q1286" s="9"/>
      <c r="R1286" s="9"/>
      <c r="S1286" s="9"/>
      <c r="T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c r="AS1286" s="9"/>
      <c r="AT1286" s="9"/>
      <c r="AU1286" s="9"/>
      <c r="AV1286" s="9"/>
      <c r="AW1286" s="9"/>
      <c r="AX1286" s="9"/>
      <c r="AY1286" s="9"/>
      <c r="AZ1286" s="9"/>
      <c r="BA1286" s="9"/>
      <c r="BB1286" s="9"/>
      <c r="BC1286" s="9"/>
      <c r="BD1286" s="9"/>
      <c r="BE1286" s="9"/>
      <c r="BF1286" s="9"/>
      <c r="BG1286" s="9"/>
      <c r="BH1286" s="9"/>
      <c r="BI1286" s="9"/>
      <c r="BJ1286" s="9"/>
      <c r="BK1286" s="9"/>
      <c r="BL1286" s="9"/>
      <c r="BM1286" s="9"/>
      <c r="BN1286" s="9"/>
      <c r="BO1286" s="9"/>
      <c r="BP1286" s="9"/>
      <c r="BQ1286" s="9"/>
      <c r="BR1286" s="9"/>
      <c r="BS1286" s="9"/>
      <c r="BT1286" s="9"/>
      <c r="BU1286" s="9"/>
      <c r="BV1286" s="9"/>
      <c r="BW1286" s="9"/>
      <c r="BX1286" s="9"/>
      <c r="BY1286" s="9"/>
      <c r="BZ1286" s="9"/>
      <c r="CA1286" s="9"/>
      <c r="CB1286" s="9"/>
      <c r="CC1286" s="9"/>
      <c r="CD1286" s="9"/>
      <c r="CE1286" s="9"/>
      <c r="CF1286" s="9"/>
      <c r="CG1286" s="9"/>
      <c r="CH1286" s="9"/>
    </row>
    <row r="1287" spans="1:86" x14ac:dyDescent="0.2">
      <c r="A1287" s="9"/>
      <c r="B1287" s="9"/>
      <c r="C1287" s="9"/>
      <c r="D1287" s="9"/>
      <c r="E1287" s="9"/>
      <c r="F1287" s="12"/>
      <c r="G1287" s="12"/>
      <c r="H1287" s="12"/>
      <c r="I1287" s="12"/>
      <c r="J1287" s="12"/>
      <c r="K1287" s="12"/>
      <c r="L1287" s="12"/>
      <c r="M1287" s="9"/>
      <c r="N1287" s="17"/>
      <c r="O1287" s="17"/>
      <c r="P1287" s="9"/>
      <c r="Q1287" s="9"/>
      <c r="R1287" s="9"/>
      <c r="S1287" s="9"/>
      <c r="T1287" s="9"/>
      <c r="U1287" s="9"/>
      <c r="V1287" s="9"/>
      <c r="W1287" s="9"/>
      <c r="X1287" s="9"/>
      <c r="Y1287" s="9"/>
      <c r="Z1287" s="9"/>
      <c r="AA1287" s="9"/>
      <c r="AB1287" s="9"/>
      <c r="AC1287" s="9"/>
      <c r="AD1287" s="9"/>
      <c r="AE1287" s="9"/>
      <c r="AF1287" s="9"/>
      <c r="AG1287" s="9"/>
      <c r="AH1287" s="9"/>
      <c r="AI1287" s="9"/>
      <c r="AJ1287" s="9"/>
      <c r="AK1287" s="9"/>
      <c r="AL1287" s="9"/>
      <c r="AM1287" s="9"/>
      <c r="AN1287" s="9"/>
      <c r="AO1287" s="9"/>
      <c r="AP1287" s="9"/>
      <c r="AQ1287" s="9"/>
      <c r="AR1287" s="9"/>
      <c r="AS1287" s="9"/>
      <c r="AT1287" s="9"/>
      <c r="AU1287" s="9"/>
      <c r="AV1287" s="9"/>
      <c r="AW1287" s="9"/>
      <c r="AX1287" s="9"/>
      <c r="AY1287" s="9"/>
      <c r="AZ1287" s="9"/>
      <c r="BA1287" s="9"/>
      <c r="BB1287" s="9"/>
      <c r="BC1287" s="9"/>
      <c r="BD1287" s="9"/>
      <c r="BE1287" s="9"/>
      <c r="BF1287" s="9"/>
      <c r="BG1287" s="9"/>
      <c r="BH1287" s="9"/>
      <c r="BI1287" s="9"/>
      <c r="BJ1287" s="9"/>
      <c r="BK1287" s="9"/>
      <c r="BL1287" s="9"/>
      <c r="BM1287" s="9"/>
      <c r="BN1287" s="9"/>
      <c r="BO1287" s="9"/>
      <c r="BP1287" s="9"/>
      <c r="BQ1287" s="9"/>
      <c r="BR1287" s="9"/>
      <c r="BS1287" s="9"/>
      <c r="BT1287" s="9"/>
      <c r="BU1287" s="9"/>
      <c r="BV1287" s="9"/>
      <c r="BW1287" s="9"/>
      <c r="BX1287" s="9"/>
      <c r="BY1287" s="9"/>
      <c r="BZ1287" s="9"/>
      <c r="CA1287" s="9"/>
      <c r="CB1287" s="9"/>
      <c r="CC1287" s="9"/>
      <c r="CD1287" s="9"/>
      <c r="CE1287" s="9"/>
      <c r="CF1287" s="9"/>
      <c r="CG1287" s="9"/>
      <c r="CH1287" s="9"/>
    </row>
    <row r="1288" spans="1:86" x14ac:dyDescent="0.2">
      <c r="A1288" s="9"/>
      <c r="B1288" s="9"/>
      <c r="C1288" s="9"/>
      <c r="D1288" s="9"/>
      <c r="E1288" s="9"/>
      <c r="F1288" s="12"/>
      <c r="G1288" s="12"/>
      <c r="H1288" s="12"/>
      <c r="I1288" s="12"/>
      <c r="J1288" s="12"/>
      <c r="K1288" s="12"/>
      <c r="L1288" s="12"/>
      <c r="M1288" s="9"/>
      <c r="N1288" s="17"/>
      <c r="O1288" s="17"/>
      <c r="P1288" s="9"/>
      <c r="Q1288" s="9"/>
      <c r="R1288" s="9"/>
      <c r="S1288" s="9"/>
      <c r="T1288" s="9"/>
      <c r="U1288" s="9"/>
      <c r="V1288" s="9"/>
      <c r="W1288" s="9"/>
      <c r="X1288" s="9"/>
      <c r="Y1288" s="9"/>
      <c r="Z1288" s="9"/>
      <c r="AA1288" s="9"/>
      <c r="AB1288" s="9"/>
      <c r="AC1288" s="9"/>
      <c r="AD1288" s="9"/>
      <c r="AE1288" s="9"/>
      <c r="AF1288" s="9"/>
      <c r="AG1288" s="9"/>
      <c r="AH1288" s="9"/>
      <c r="AI1288" s="9"/>
      <c r="AJ1288" s="9"/>
      <c r="AK1288" s="9"/>
      <c r="AL1288" s="9"/>
      <c r="AM1288" s="9"/>
      <c r="AN1288" s="9"/>
      <c r="AO1288" s="9"/>
      <c r="AP1288" s="9"/>
      <c r="AQ1288" s="9"/>
      <c r="AR1288" s="9"/>
      <c r="AS1288" s="9"/>
      <c r="AT1288" s="9"/>
      <c r="AU1288" s="9"/>
      <c r="AV1288" s="9"/>
      <c r="AW1288" s="9"/>
      <c r="AX1288" s="9"/>
      <c r="AY1288" s="9"/>
      <c r="AZ1288" s="9"/>
      <c r="BA1288" s="9"/>
      <c r="BB1288" s="9"/>
      <c r="BC1288" s="9"/>
      <c r="BD1288" s="9"/>
      <c r="BE1288" s="9"/>
      <c r="BF1288" s="9"/>
      <c r="BG1288" s="9"/>
      <c r="BH1288" s="9"/>
      <c r="BI1288" s="9"/>
      <c r="BJ1288" s="9"/>
      <c r="BK1288" s="9"/>
      <c r="BL1288" s="9"/>
      <c r="BM1288" s="9"/>
      <c r="BN1288" s="9"/>
      <c r="BO1288" s="9"/>
      <c r="BP1288" s="9"/>
      <c r="BQ1288" s="9"/>
      <c r="BR1288" s="9"/>
      <c r="BS1288" s="9"/>
      <c r="BT1288" s="9"/>
      <c r="BU1288" s="9"/>
      <c r="BV1288" s="9"/>
      <c r="BW1288" s="9"/>
      <c r="BX1288" s="9"/>
      <c r="BY1288" s="9"/>
      <c r="BZ1288" s="9"/>
      <c r="CA1288" s="9"/>
      <c r="CB1288" s="9"/>
      <c r="CC1288" s="9"/>
      <c r="CD1288" s="9"/>
      <c r="CE1288" s="9"/>
      <c r="CF1288" s="9"/>
      <c r="CG1288" s="9"/>
      <c r="CH1288" s="9"/>
    </row>
    <row r="1289" spans="1:86" x14ac:dyDescent="0.2">
      <c r="A1289" s="9"/>
      <c r="B1289" s="9"/>
      <c r="C1289" s="9"/>
      <c r="D1289" s="9"/>
      <c r="E1289" s="9"/>
      <c r="F1289" s="12"/>
      <c r="G1289" s="12"/>
      <c r="H1289" s="12"/>
      <c r="I1289" s="12"/>
      <c r="J1289" s="12"/>
      <c r="K1289" s="12"/>
      <c r="L1289" s="12"/>
      <c r="M1289" s="9"/>
      <c r="N1289" s="17"/>
      <c r="O1289" s="17"/>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c r="AY1289" s="9"/>
      <c r="AZ1289" s="9"/>
      <c r="BA1289" s="9"/>
      <c r="BB1289" s="9"/>
      <c r="BC1289" s="9"/>
      <c r="BD1289" s="9"/>
      <c r="BE1289" s="9"/>
      <c r="BF1289" s="9"/>
      <c r="BG1289" s="9"/>
      <c r="BH1289" s="9"/>
      <c r="BI1289" s="9"/>
      <c r="BJ1289" s="9"/>
      <c r="BK1289" s="9"/>
      <c r="BL1289" s="9"/>
      <c r="BM1289" s="9"/>
      <c r="BN1289" s="9"/>
      <c r="BO1289" s="9"/>
      <c r="BP1289" s="9"/>
      <c r="BQ1289" s="9"/>
      <c r="BR1289" s="9"/>
      <c r="BS1289" s="9"/>
      <c r="BT1289" s="9"/>
      <c r="BU1289" s="9"/>
      <c r="BV1289" s="9"/>
      <c r="BW1289" s="9"/>
      <c r="BX1289" s="9"/>
      <c r="BY1289" s="9"/>
      <c r="BZ1289" s="9"/>
      <c r="CA1289" s="9"/>
      <c r="CB1289" s="9"/>
      <c r="CC1289" s="9"/>
      <c r="CD1289" s="9"/>
      <c r="CE1289" s="9"/>
      <c r="CF1289" s="9"/>
      <c r="CG1289" s="9"/>
      <c r="CH1289" s="9"/>
    </row>
    <row r="1290" spans="1:86" x14ac:dyDescent="0.2">
      <c r="A1290" s="9"/>
      <c r="B1290" s="9"/>
      <c r="C1290" s="9"/>
      <c r="D1290" s="9"/>
      <c r="E1290" s="9"/>
      <c r="F1290" s="12"/>
      <c r="G1290" s="12"/>
      <c r="H1290" s="12"/>
      <c r="I1290" s="12"/>
      <c r="J1290" s="12"/>
      <c r="K1290" s="12"/>
      <c r="L1290" s="12"/>
      <c r="M1290" s="9"/>
      <c r="N1290" s="17"/>
      <c r="O1290" s="17"/>
      <c r="P1290" s="9"/>
      <c r="Q1290" s="9"/>
      <c r="R1290" s="9"/>
      <c r="S1290" s="9"/>
      <c r="T1290" s="9"/>
      <c r="U1290" s="9"/>
      <c r="V1290" s="9"/>
      <c r="W1290" s="9"/>
      <c r="X1290" s="9"/>
      <c r="Y1290" s="9"/>
      <c r="Z1290" s="9"/>
      <c r="AA1290" s="9"/>
      <c r="AB1290" s="9"/>
      <c r="AC1290" s="9"/>
      <c r="AD1290" s="9"/>
      <c r="AE1290" s="9"/>
      <c r="AF1290" s="9"/>
      <c r="AG1290" s="9"/>
      <c r="AH1290" s="9"/>
      <c r="AI1290" s="9"/>
      <c r="AJ1290" s="9"/>
      <c r="AK1290" s="9"/>
      <c r="AL1290" s="9"/>
      <c r="AM1290" s="9"/>
      <c r="AN1290" s="9"/>
      <c r="AO1290" s="9"/>
      <c r="AP1290" s="9"/>
      <c r="AQ1290" s="9"/>
      <c r="AR1290" s="9"/>
      <c r="AS1290" s="9"/>
      <c r="AT1290" s="9"/>
      <c r="AU1290" s="9"/>
      <c r="AV1290" s="9"/>
      <c r="AW1290" s="9"/>
      <c r="AX1290" s="9"/>
      <c r="AY1290" s="9"/>
      <c r="AZ1290" s="9"/>
      <c r="BA1290" s="9"/>
      <c r="BB1290" s="9"/>
      <c r="BC1290" s="9"/>
      <c r="BD1290" s="9"/>
      <c r="BE1290" s="9"/>
      <c r="BF1290" s="9"/>
      <c r="BG1290" s="9"/>
      <c r="BH1290" s="9"/>
      <c r="BI1290" s="9"/>
      <c r="BJ1290" s="9"/>
      <c r="BK1290" s="9"/>
      <c r="BL1290" s="9"/>
      <c r="BM1290" s="9"/>
      <c r="BN1290" s="9"/>
      <c r="BO1290" s="9"/>
      <c r="BP1290" s="9"/>
      <c r="BQ1290" s="9"/>
      <c r="BR1290" s="9"/>
      <c r="BS1290" s="9"/>
      <c r="BT1290" s="9"/>
      <c r="BU1290" s="9"/>
      <c r="BV1290" s="9"/>
      <c r="BW1290" s="9"/>
      <c r="BX1290" s="9"/>
      <c r="BY1290" s="9"/>
      <c r="BZ1290" s="9"/>
      <c r="CA1290" s="9"/>
      <c r="CB1290" s="9"/>
      <c r="CC1290" s="9"/>
      <c r="CD1290" s="9"/>
      <c r="CE1290" s="9"/>
      <c r="CF1290" s="9"/>
      <c r="CG1290" s="9"/>
      <c r="CH1290" s="9"/>
    </row>
    <row r="1291" spans="1:86" x14ac:dyDescent="0.2">
      <c r="A1291" s="9"/>
      <c r="B1291" s="9"/>
      <c r="C1291" s="9"/>
      <c r="D1291" s="9"/>
      <c r="E1291" s="9"/>
      <c r="F1291" s="12"/>
      <c r="G1291" s="12"/>
      <c r="H1291" s="12"/>
      <c r="I1291" s="12"/>
      <c r="J1291" s="12"/>
      <c r="K1291" s="12"/>
      <c r="L1291" s="12"/>
      <c r="M1291" s="9"/>
      <c r="N1291" s="17"/>
      <c r="O1291" s="17"/>
      <c r="P1291" s="9"/>
      <c r="Q1291" s="9"/>
      <c r="R1291" s="9"/>
      <c r="S1291" s="9"/>
      <c r="T1291" s="9"/>
      <c r="U1291" s="9"/>
      <c r="V1291" s="9"/>
      <c r="W1291" s="9"/>
      <c r="X1291" s="9"/>
      <c r="Y1291" s="9"/>
      <c r="Z1291" s="9"/>
      <c r="AA1291" s="9"/>
      <c r="AB1291" s="9"/>
      <c r="AC1291" s="9"/>
      <c r="AD1291" s="9"/>
      <c r="AE1291" s="9"/>
      <c r="AF1291" s="9"/>
      <c r="AG1291" s="9"/>
      <c r="AH1291" s="9"/>
      <c r="AI1291" s="9"/>
      <c r="AJ1291" s="9"/>
      <c r="AK1291" s="9"/>
      <c r="AL1291" s="9"/>
      <c r="AM1291" s="9"/>
      <c r="AN1291" s="9"/>
      <c r="AO1291" s="9"/>
      <c r="AP1291" s="9"/>
      <c r="AQ1291" s="9"/>
      <c r="AR1291" s="9"/>
      <c r="AS1291" s="9"/>
      <c r="AT1291" s="9"/>
      <c r="AU1291" s="9"/>
      <c r="AV1291" s="9"/>
      <c r="AW1291" s="9"/>
      <c r="AX1291" s="9"/>
      <c r="AY1291" s="9"/>
      <c r="AZ1291" s="9"/>
      <c r="BA1291" s="9"/>
      <c r="BB1291" s="9"/>
      <c r="BC1291" s="9"/>
      <c r="BD1291" s="9"/>
      <c r="BE1291" s="9"/>
      <c r="BF1291" s="9"/>
      <c r="BG1291" s="9"/>
      <c r="BH1291" s="9"/>
      <c r="BI1291" s="9"/>
      <c r="BJ1291" s="9"/>
      <c r="BK1291" s="9"/>
      <c r="BL1291" s="9"/>
      <c r="BM1291" s="9"/>
      <c r="BN1291" s="9"/>
      <c r="BO1291" s="9"/>
      <c r="BP1291" s="9"/>
      <c r="BQ1291" s="9"/>
      <c r="BR1291" s="9"/>
      <c r="BS1291" s="9"/>
      <c r="BT1291" s="9"/>
      <c r="BU1291" s="9"/>
      <c r="BV1291" s="9"/>
      <c r="BW1291" s="9"/>
      <c r="BX1291" s="9"/>
      <c r="BY1291" s="9"/>
      <c r="BZ1291" s="9"/>
      <c r="CA1291" s="9"/>
      <c r="CB1291" s="9"/>
      <c r="CC1291" s="9"/>
      <c r="CD1291" s="9"/>
      <c r="CE1291" s="9"/>
      <c r="CF1291" s="9"/>
      <c r="CG1291" s="9"/>
      <c r="CH1291" s="9"/>
    </row>
    <row r="1292" spans="1:86" x14ac:dyDescent="0.2">
      <c r="A1292" s="9"/>
      <c r="B1292" s="9"/>
      <c r="C1292" s="9"/>
      <c r="D1292" s="9"/>
      <c r="E1292" s="9"/>
      <c r="F1292" s="12"/>
      <c r="G1292" s="12"/>
      <c r="H1292" s="12"/>
      <c r="I1292" s="12"/>
      <c r="J1292" s="12"/>
      <c r="K1292" s="12"/>
      <c r="L1292" s="12"/>
      <c r="M1292" s="9"/>
      <c r="N1292" s="17"/>
      <c r="O1292" s="17"/>
      <c r="P1292" s="9"/>
      <c r="Q1292" s="9"/>
      <c r="R1292" s="9"/>
      <c r="S1292" s="9"/>
      <c r="T1292" s="9"/>
      <c r="U1292" s="9"/>
      <c r="V1292" s="9"/>
      <c r="W1292" s="9"/>
      <c r="X1292" s="9"/>
      <c r="Y1292" s="9"/>
      <c r="Z1292" s="9"/>
      <c r="AA1292" s="9"/>
      <c r="AB1292" s="9"/>
      <c r="AC1292" s="9"/>
      <c r="AD1292" s="9"/>
      <c r="AE1292" s="9"/>
      <c r="AF1292" s="9"/>
      <c r="AG1292" s="9"/>
      <c r="AH1292" s="9"/>
      <c r="AI1292" s="9"/>
      <c r="AJ1292" s="9"/>
      <c r="AK1292" s="9"/>
      <c r="AL1292" s="9"/>
      <c r="AM1292" s="9"/>
      <c r="AN1292" s="9"/>
      <c r="AO1292" s="9"/>
      <c r="AP1292" s="9"/>
      <c r="AQ1292" s="9"/>
      <c r="AR1292" s="9"/>
      <c r="AS1292" s="9"/>
      <c r="AT1292" s="9"/>
      <c r="AU1292" s="9"/>
      <c r="AV1292" s="9"/>
      <c r="AW1292" s="9"/>
      <c r="AX1292" s="9"/>
      <c r="AY1292" s="9"/>
      <c r="AZ1292" s="9"/>
      <c r="BA1292" s="9"/>
      <c r="BB1292" s="9"/>
      <c r="BC1292" s="9"/>
      <c r="BD1292" s="9"/>
      <c r="BE1292" s="9"/>
      <c r="BF1292" s="9"/>
      <c r="BG1292" s="9"/>
      <c r="BH1292" s="9"/>
      <c r="BI1292" s="9"/>
      <c r="BJ1292" s="9"/>
      <c r="BK1292" s="9"/>
      <c r="BL1292" s="9"/>
      <c r="BM1292" s="9"/>
      <c r="BN1292" s="9"/>
      <c r="BO1292" s="9"/>
      <c r="BP1292" s="9"/>
      <c r="BQ1292" s="9"/>
      <c r="BR1292" s="9"/>
      <c r="BS1292" s="9"/>
      <c r="BT1292" s="9"/>
      <c r="BU1292" s="9"/>
      <c r="BV1292" s="9"/>
      <c r="BW1292" s="9"/>
      <c r="BX1292" s="9"/>
      <c r="BY1292" s="9"/>
      <c r="BZ1292" s="9"/>
      <c r="CA1292" s="9"/>
      <c r="CB1292" s="9"/>
      <c r="CC1292" s="9"/>
      <c r="CD1292" s="9"/>
      <c r="CE1292" s="9"/>
      <c r="CF1292" s="9"/>
      <c r="CG1292" s="9"/>
      <c r="CH1292" s="9"/>
    </row>
    <row r="1293" spans="1:86" x14ac:dyDescent="0.2">
      <c r="A1293" s="9"/>
      <c r="B1293" s="9"/>
      <c r="C1293" s="9"/>
      <c r="D1293" s="9"/>
      <c r="E1293" s="9"/>
      <c r="F1293" s="12"/>
      <c r="G1293" s="12"/>
      <c r="H1293" s="12"/>
      <c r="I1293" s="12"/>
      <c r="J1293" s="12"/>
      <c r="K1293" s="12"/>
      <c r="L1293" s="12"/>
      <c r="M1293" s="9"/>
      <c r="N1293" s="17"/>
      <c r="O1293" s="17"/>
      <c r="P1293" s="9"/>
      <c r="Q1293" s="9"/>
      <c r="R1293" s="9"/>
      <c r="S1293" s="9"/>
      <c r="T1293" s="9"/>
      <c r="U1293" s="9"/>
      <c r="V1293" s="9"/>
      <c r="W1293" s="9"/>
      <c r="X1293" s="9"/>
      <c r="Y1293" s="9"/>
      <c r="Z1293" s="9"/>
      <c r="AA1293" s="9"/>
      <c r="AB1293" s="9"/>
      <c r="AC1293" s="9"/>
      <c r="AD1293" s="9"/>
      <c r="AE1293" s="9"/>
      <c r="AF1293" s="9"/>
      <c r="AG1293" s="9"/>
      <c r="AH1293" s="9"/>
      <c r="AI1293" s="9"/>
      <c r="AJ1293" s="9"/>
      <c r="AK1293" s="9"/>
      <c r="AL1293" s="9"/>
      <c r="AM1293" s="9"/>
      <c r="AN1293" s="9"/>
      <c r="AO1293" s="9"/>
      <c r="AP1293" s="9"/>
      <c r="AQ1293" s="9"/>
      <c r="AR1293" s="9"/>
      <c r="AS1293" s="9"/>
      <c r="AT1293" s="9"/>
      <c r="AU1293" s="9"/>
      <c r="AV1293" s="9"/>
      <c r="AW1293" s="9"/>
      <c r="AX1293" s="9"/>
      <c r="AY1293" s="9"/>
      <c r="AZ1293" s="9"/>
      <c r="BA1293" s="9"/>
      <c r="BB1293" s="9"/>
      <c r="BC1293" s="9"/>
      <c r="BD1293" s="9"/>
      <c r="BE1293" s="9"/>
      <c r="BF1293" s="9"/>
      <c r="BG1293" s="9"/>
      <c r="BH1293" s="9"/>
      <c r="BI1293" s="9"/>
      <c r="BJ1293" s="9"/>
      <c r="BK1293" s="9"/>
      <c r="BL1293" s="9"/>
      <c r="BM1293" s="9"/>
      <c r="BN1293" s="9"/>
      <c r="BO1293" s="9"/>
      <c r="BP1293" s="9"/>
      <c r="BQ1293" s="9"/>
      <c r="BR1293" s="9"/>
      <c r="BS1293" s="9"/>
      <c r="BT1293" s="9"/>
      <c r="BU1293" s="9"/>
      <c r="BV1293" s="9"/>
      <c r="BW1293" s="9"/>
      <c r="BX1293" s="9"/>
      <c r="BY1293" s="9"/>
      <c r="BZ1293" s="9"/>
      <c r="CA1293" s="9"/>
      <c r="CB1293" s="9"/>
      <c r="CC1293" s="9"/>
      <c r="CD1293" s="9"/>
      <c r="CE1293" s="9"/>
      <c r="CF1293" s="9"/>
      <c r="CG1293" s="9"/>
      <c r="CH1293" s="9"/>
    </row>
    <row r="1294" spans="1:86" x14ac:dyDescent="0.2">
      <c r="A1294" s="9"/>
      <c r="B1294" s="9"/>
      <c r="C1294" s="9"/>
      <c r="D1294" s="9"/>
      <c r="E1294" s="9"/>
      <c r="F1294" s="12"/>
      <c r="G1294" s="12"/>
      <c r="H1294" s="12"/>
      <c r="I1294" s="12"/>
      <c r="J1294" s="12"/>
      <c r="K1294" s="12"/>
      <c r="L1294" s="12"/>
      <c r="M1294" s="9"/>
      <c r="N1294" s="17"/>
      <c r="O1294" s="17"/>
      <c r="P1294" s="9"/>
      <c r="Q1294" s="9"/>
      <c r="R1294" s="9"/>
      <c r="S1294" s="9"/>
      <c r="T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c r="AS1294" s="9"/>
      <c r="AT1294" s="9"/>
      <c r="AU1294" s="9"/>
      <c r="AV1294" s="9"/>
      <c r="AW1294" s="9"/>
      <c r="AX1294" s="9"/>
      <c r="AY1294" s="9"/>
      <c r="AZ1294" s="9"/>
      <c r="BA1294" s="9"/>
      <c r="BB1294" s="9"/>
      <c r="BC1294" s="9"/>
      <c r="BD1294" s="9"/>
      <c r="BE1294" s="9"/>
      <c r="BF1294" s="9"/>
      <c r="BG1294" s="9"/>
      <c r="BH1294" s="9"/>
      <c r="BI1294" s="9"/>
      <c r="BJ1294" s="9"/>
      <c r="BK1294" s="9"/>
      <c r="BL1294" s="9"/>
      <c r="BM1294" s="9"/>
      <c r="BN1294" s="9"/>
      <c r="BO1294" s="9"/>
      <c r="BP1294" s="9"/>
      <c r="BQ1294" s="9"/>
      <c r="BR1294" s="9"/>
      <c r="BS1294" s="9"/>
      <c r="BT1294" s="9"/>
      <c r="BU1294" s="9"/>
      <c r="BV1294" s="9"/>
      <c r="BW1294" s="9"/>
      <c r="BX1294" s="9"/>
      <c r="BY1294" s="9"/>
      <c r="BZ1294" s="9"/>
      <c r="CA1294" s="9"/>
      <c r="CB1294" s="9"/>
      <c r="CC1294" s="9"/>
      <c r="CD1294" s="9"/>
      <c r="CE1294" s="9"/>
      <c r="CF1294" s="9"/>
      <c r="CG1294" s="9"/>
      <c r="CH1294" s="9"/>
    </row>
    <row r="1295" spans="1:86" x14ac:dyDescent="0.2">
      <c r="A1295" s="9"/>
      <c r="B1295" s="9"/>
      <c r="C1295" s="9"/>
      <c r="D1295" s="9"/>
      <c r="E1295" s="9"/>
      <c r="F1295" s="12"/>
      <c r="G1295" s="12"/>
      <c r="H1295" s="12"/>
      <c r="I1295" s="12"/>
      <c r="J1295" s="12"/>
      <c r="K1295" s="12"/>
      <c r="L1295" s="12"/>
      <c r="M1295" s="9"/>
      <c r="N1295" s="17"/>
      <c r="O1295" s="17"/>
      <c r="P1295" s="9"/>
      <c r="Q1295" s="9"/>
      <c r="R1295" s="9"/>
      <c r="S1295" s="9"/>
      <c r="T1295" s="9"/>
      <c r="U1295" s="9"/>
      <c r="V1295" s="9"/>
      <c r="W1295" s="9"/>
      <c r="X1295" s="9"/>
      <c r="Y1295" s="9"/>
      <c r="Z1295" s="9"/>
      <c r="AA1295" s="9"/>
      <c r="AB1295" s="9"/>
      <c r="AC1295" s="9"/>
      <c r="AD1295" s="9"/>
      <c r="AE1295" s="9"/>
      <c r="AF1295" s="9"/>
      <c r="AG1295" s="9"/>
      <c r="AH1295" s="9"/>
      <c r="AI1295" s="9"/>
      <c r="AJ1295" s="9"/>
      <c r="AK1295" s="9"/>
      <c r="AL1295" s="9"/>
      <c r="AM1295" s="9"/>
      <c r="AN1295" s="9"/>
      <c r="AO1295" s="9"/>
      <c r="AP1295" s="9"/>
      <c r="AQ1295" s="9"/>
      <c r="AR1295" s="9"/>
      <c r="AS1295" s="9"/>
      <c r="AT1295" s="9"/>
      <c r="AU1295" s="9"/>
      <c r="AV1295" s="9"/>
      <c r="AW1295" s="9"/>
      <c r="AX1295" s="9"/>
      <c r="AY1295" s="9"/>
      <c r="AZ1295" s="9"/>
      <c r="BA1295" s="9"/>
      <c r="BB1295" s="9"/>
      <c r="BC1295" s="9"/>
      <c r="BD1295" s="9"/>
      <c r="BE1295" s="9"/>
      <c r="BF1295" s="9"/>
      <c r="BG1295" s="9"/>
      <c r="BH1295" s="9"/>
      <c r="BI1295" s="9"/>
      <c r="BJ1295" s="9"/>
      <c r="BK1295" s="9"/>
      <c r="BL1295" s="9"/>
      <c r="BM1295" s="9"/>
      <c r="BN1295" s="9"/>
      <c r="BO1295" s="9"/>
      <c r="BP1295" s="9"/>
      <c r="BQ1295" s="9"/>
      <c r="BR1295" s="9"/>
      <c r="BS1295" s="9"/>
      <c r="BT1295" s="9"/>
      <c r="BU1295" s="9"/>
      <c r="BV1295" s="9"/>
      <c r="BW1295" s="9"/>
      <c r="BX1295" s="9"/>
      <c r="BY1295" s="9"/>
      <c r="BZ1295" s="9"/>
      <c r="CA1295" s="9"/>
      <c r="CB1295" s="9"/>
      <c r="CC1295" s="9"/>
      <c r="CD1295" s="9"/>
      <c r="CE1295" s="9"/>
      <c r="CF1295" s="9"/>
      <c r="CG1295" s="9"/>
      <c r="CH1295" s="9"/>
    </row>
    <row r="1296" spans="1:86" x14ac:dyDescent="0.2">
      <c r="A1296" s="9"/>
      <c r="B1296" s="9"/>
      <c r="C1296" s="9"/>
      <c r="D1296" s="9"/>
      <c r="E1296" s="9"/>
      <c r="F1296" s="12"/>
      <c r="G1296" s="12"/>
      <c r="H1296" s="12"/>
      <c r="I1296" s="12"/>
      <c r="J1296" s="12"/>
      <c r="K1296" s="12"/>
      <c r="L1296" s="12"/>
      <c r="M1296" s="9"/>
      <c r="N1296" s="17"/>
      <c r="O1296" s="17"/>
      <c r="P1296" s="9"/>
      <c r="Q1296" s="9"/>
      <c r="R1296" s="9"/>
      <c r="S1296" s="9"/>
      <c r="T1296" s="9"/>
      <c r="U1296" s="9"/>
      <c r="V1296" s="9"/>
      <c r="W1296" s="9"/>
      <c r="X1296" s="9"/>
      <c r="Y1296" s="9"/>
      <c r="Z1296" s="9"/>
      <c r="AA1296" s="9"/>
      <c r="AB1296" s="9"/>
      <c r="AC1296" s="9"/>
      <c r="AD1296" s="9"/>
      <c r="AE1296" s="9"/>
      <c r="AF1296" s="9"/>
      <c r="AG1296" s="9"/>
      <c r="AH1296" s="9"/>
      <c r="AI1296" s="9"/>
      <c r="AJ1296" s="9"/>
      <c r="AK1296" s="9"/>
      <c r="AL1296" s="9"/>
      <c r="AM1296" s="9"/>
      <c r="AN1296" s="9"/>
      <c r="AO1296" s="9"/>
      <c r="AP1296" s="9"/>
      <c r="AQ1296" s="9"/>
      <c r="AR1296" s="9"/>
      <c r="AS1296" s="9"/>
      <c r="AT1296" s="9"/>
      <c r="AU1296" s="9"/>
      <c r="AV1296" s="9"/>
      <c r="AW1296" s="9"/>
      <c r="AX1296" s="9"/>
      <c r="AY1296" s="9"/>
      <c r="AZ1296" s="9"/>
      <c r="BA1296" s="9"/>
      <c r="BB1296" s="9"/>
      <c r="BC1296" s="9"/>
      <c r="BD1296" s="9"/>
      <c r="BE1296" s="9"/>
      <c r="BF1296" s="9"/>
      <c r="BG1296" s="9"/>
      <c r="BH1296" s="9"/>
      <c r="BI1296" s="9"/>
      <c r="BJ1296" s="9"/>
      <c r="BK1296" s="9"/>
      <c r="BL1296" s="9"/>
      <c r="BM1296" s="9"/>
      <c r="BN1296" s="9"/>
      <c r="BO1296" s="9"/>
      <c r="BP1296" s="9"/>
      <c r="BQ1296" s="9"/>
      <c r="BR1296" s="9"/>
      <c r="BS1296" s="9"/>
      <c r="BT1296" s="9"/>
      <c r="BU1296" s="9"/>
      <c r="BV1296" s="9"/>
      <c r="BW1296" s="9"/>
      <c r="BX1296" s="9"/>
      <c r="BY1296" s="9"/>
      <c r="BZ1296" s="9"/>
      <c r="CA1296" s="9"/>
      <c r="CB1296" s="9"/>
      <c r="CC1296" s="9"/>
      <c r="CD1296" s="9"/>
      <c r="CE1296" s="9"/>
      <c r="CF1296" s="9"/>
      <c r="CG1296" s="9"/>
      <c r="CH1296" s="9"/>
    </row>
    <row r="1297" spans="1:86" x14ac:dyDescent="0.2">
      <c r="A1297" s="9"/>
      <c r="B1297" s="9"/>
      <c r="C1297" s="9"/>
      <c r="D1297" s="9"/>
      <c r="E1297" s="9"/>
      <c r="F1297" s="12"/>
      <c r="G1297" s="12"/>
      <c r="H1297" s="12"/>
      <c r="I1297" s="12"/>
      <c r="J1297" s="12"/>
      <c r="K1297" s="12"/>
      <c r="L1297" s="12"/>
      <c r="M1297" s="9"/>
      <c r="N1297" s="17"/>
      <c r="O1297" s="17"/>
      <c r="P1297" s="9"/>
      <c r="Q1297" s="9"/>
      <c r="R1297" s="9"/>
      <c r="S1297" s="9"/>
      <c r="T1297" s="9"/>
      <c r="U1297" s="9"/>
      <c r="V1297" s="9"/>
      <c r="W1297" s="9"/>
      <c r="X1297" s="9"/>
      <c r="Y1297" s="9"/>
      <c r="Z1297" s="9"/>
      <c r="AA1297" s="9"/>
      <c r="AB1297" s="9"/>
      <c r="AC1297" s="9"/>
      <c r="AD1297" s="9"/>
      <c r="AE1297" s="9"/>
      <c r="AF1297" s="9"/>
      <c r="AG1297" s="9"/>
      <c r="AH1297" s="9"/>
      <c r="AI1297" s="9"/>
      <c r="AJ1297" s="9"/>
      <c r="AK1297" s="9"/>
      <c r="AL1297" s="9"/>
      <c r="AM1297" s="9"/>
      <c r="AN1297" s="9"/>
      <c r="AO1297" s="9"/>
      <c r="AP1297" s="9"/>
      <c r="AQ1297" s="9"/>
      <c r="AR1297" s="9"/>
      <c r="AS1297" s="9"/>
      <c r="AT1297" s="9"/>
      <c r="AU1297" s="9"/>
      <c r="AV1297" s="9"/>
      <c r="AW1297" s="9"/>
      <c r="AX1297" s="9"/>
      <c r="AY1297" s="9"/>
      <c r="AZ1297" s="9"/>
      <c r="BA1297" s="9"/>
      <c r="BB1297" s="9"/>
      <c r="BC1297" s="9"/>
      <c r="BD1297" s="9"/>
      <c r="BE1297" s="9"/>
      <c r="BF1297" s="9"/>
      <c r="BG1297" s="9"/>
      <c r="BH1297" s="9"/>
      <c r="BI1297" s="9"/>
      <c r="BJ1297" s="9"/>
      <c r="BK1297" s="9"/>
      <c r="BL1297" s="9"/>
      <c r="BM1297" s="9"/>
      <c r="BN1297" s="9"/>
      <c r="BO1297" s="9"/>
      <c r="BP1297" s="9"/>
      <c r="BQ1297" s="9"/>
      <c r="BR1297" s="9"/>
      <c r="BS1297" s="9"/>
      <c r="BT1297" s="9"/>
      <c r="BU1297" s="9"/>
      <c r="BV1297" s="9"/>
      <c r="BW1297" s="9"/>
      <c r="BX1297" s="9"/>
      <c r="BY1297" s="9"/>
      <c r="BZ1297" s="9"/>
      <c r="CA1297" s="9"/>
      <c r="CB1297" s="9"/>
      <c r="CC1297" s="9"/>
      <c r="CD1297" s="9"/>
      <c r="CE1297" s="9"/>
      <c r="CF1297" s="9"/>
      <c r="CG1297" s="9"/>
      <c r="CH1297" s="9"/>
    </row>
    <row r="1298" spans="1:86" x14ac:dyDescent="0.2">
      <c r="A1298" s="9"/>
      <c r="B1298" s="9"/>
      <c r="C1298" s="9"/>
      <c r="D1298" s="9"/>
      <c r="E1298" s="9"/>
      <c r="F1298" s="12"/>
      <c r="G1298" s="12"/>
      <c r="H1298" s="12"/>
      <c r="I1298" s="12"/>
      <c r="J1298" s="12"/>
      <c r="K1298" s="12"/>
      <c r="L1298" s="12"/>
      <c r="M1298" s="9"/>
      <c r="N1298" s="17"/>
      <c r="O1298" s="17"/>
      <c r="P1298" s="9"/>
      <c r="Q1298" s="9"/>
      <c r="R1298" s="9"/>
      <c r="S1298" s="9"/>
      <c r="T1298" s="9"/>
      <c r="U1298" s="9"/>
      <c r="V1298" s="9"/>
      <c r="W1298" s="9"/>
      <c r="X1298" s="9"/>
      <c r="Y1298" s="9"/>
      <c r="Z1298" s="9"/>
      <c r="AA1298" s="9"/>
      <c r="AB1298" s="9"/>
      <c r="AC1298" s="9"/>
      <c r="AD1298" s="9"/>
      <c r="AE1298" s="9"/>
      <c r="AF1298" s="9"/>
      <c r="AG1298" s="9"/>
      <c r="AH1298" s="9"/>
      <c r="AI1298" s="9"/>
      <c r="AJ1298" s="9"/>
      <c r="AK1298" s="9"/>
      <c r="AL1298" s="9"/>
      <c r="AM1298" s="9"/>
      <c r="AN1298" s="9"/>
      <c r="AO1298" s="9"/>
      <c r="AP1298" s="9"/>
      <c r="AQ1298" s="9"/>
      <c r="AR1298" s="9"/>
      <c r="AS1298" s="9"/>
      <c r="AT1298" s="9"/>
      <c r="AU1298" s="9"/>
      <c r="AV1298" s="9"/>
      <c r="AW1298" s="9"/>
      <c r="AX1298" s="9"/>
      <c r="AY1298" s="9"/>
      <c r="AZ1298" s="9"/>
      <c r="BA1298" s="9"/>
      <c r="BB1298" s="9"/>
      <c r="BC1298" s="9"/>
      <c r="BD1298" s="9"/>
      <c r="BE1298" s="9"/>
      <c r="BF1298" s="9"/>
      <c r="BG1298" s="9"/>
      <c r="BH1298" s="9"/>
      <c r="BI1298" s="9"/>
      <c r="BJ1298" s="9"/>
      <c r="BK1298" s="9"/>
      <c r="BL1298" s="9"/>
      <c r="BM1298" s="9"/>
      <c r="BN1298" s="9"/>
      <c r="BO1298" s="9"/>
      <c r="BP1298" s="9"/>
      <c r="BQ1298" s="9"/>
      <c r="BR1298" s="9"/>
      <c r="BS1298" s="9"/>
      <c r="BT1298" s="9"/>
      <c r="BU1298" s="9"/>
      <c r="BV1298" s="9"/>
      <c r="BW1298" s="9"/>
      <c r="BX1298" s="9"/>
      <c r="BY1298" s="9"/>
      <c r="BZ1298" s="9"/>
      <c r="CA1298" s="9"/>
      <c r="CB1298" s="9"/>
      <c r="CC1298" s="9"/>
      <c r="CD1298" s="9"/>
      <c r="CE1298" s="9"/>
      <c r="CF1298" s="9"/>
      <c r="CG1298" s="9"/>
      <c r="CH1298" s="9"/>
    </row>
    <row r="1299" spans="1:86" x14ac:dyDescent="0.2">
      <c r="A1299" s="9"/>
      <c r="B1299" s="9"/>
      <c r="C1299" s="9"/>
      <c r="D1299" s="9"/>
      <c r="E1299" s="9"/>
      <c r="F1299" s="12"/>
      <c r="G1299" s="12"/>
      <c r="H1299" s="12"/>
      <c r="I1299" s="12"/>
      <c r="J1299" s="12"/>
      <c r="K1299" s="12"/>
      <c r="L1299" s="12"/>
      <c r="M1299" s="9"/>
      <c r="N1299" s="17"/>
      <c r="O1299" s="17"/>
      <c r="P1299" s="9"/>
      <c r="Q1299" s="9"/>
      <c r="R1299" s="9"/>
      <c r="S1299" s="9"/>
      <c r="T1299" s="9"/>
      <c r="U1299" s="9"/>
      <c r="V1299" s="9"/>
      <c r="W1299" s="9"/>
      <c r="X1299" s="9"/>
      <c r="Y1299" s="9"/>
      <c r="Z1299" s="9"/>
      <c r="AA1299" s="9"/>
      <c r="AB1299" s="9"/>
      <c r="AC1299" s="9"/>
      <c r="AD1299" s="9"/>
      <c r="AE1299" s="9"/>
      <c r="AF1299" s="9"/>
      <c r="AG1299" s="9"/>
      <c r="AH1299" s="9"/>
      <c r="AI1299" s="9"/>
      <c r="AJ1299" s="9"/>
      <c r="AK1299" s="9"/>
      <c r="AL1299" s="9"/>
      <c r="AM1299" s="9"/>
      <c r="AN1299" s="9"/>
      <c r="AO1299" s="9"/>
      <c r="AP1299" s="9"/>
      <c r="AQ1299" s="9"/>
      <c r="AR1299" s="9"/>
      <c r="AS1299" s="9"/>
      <c r="AT1299" s="9"/>
      <c r="AU1299" s="9"/>
      <c r="AV1299" s="9"/>
      <c r="AW1299" s="9"/>
      <c r="AX1299" s="9"/>
      <c r="AY1299" s="9"/>
      <c r="AZ1299" s="9"/>
      <c r="BA1299" s="9"/>
      <c r="BB1299" s="9"/>
      <c r="BC1299" s="9"/>
      <c r="BD1299" s="9"/>
      <c r="BE1299" s="9"/>
      <c r="BF1299" s="9"/>
      <c r="BG1299" s="9"/>
      <c r="BH1299" s="9"/>
      <c r="BI1299" s="9"/>
      <c r="BJ1299" s="9"/>
      <c r="BK1299" s="9"/>
      <c r="BL1299" s="9"/>
      <c r="BM1299" s="9"/>
      <c r="BN1299" s="9"/>
      <c r="BO1299" s="9"/>
      <c r="BP1299" s="9"/>
      <c r="BQ1299" s="9"/>
      <c r="BR1299" s="9"/>
      <c r="BS1299" s="9"/>
      <c r="BT1299" s="9"/>
      <c r="BU1299" s="9"/>
      <c r="BV1299" s="9"/>
      <c r="BW1299" s="9"/>
      <c r="BX1299" s="9"/>
      <c r="BY1299" s="9"/>
      <c r="BZ1299" s="9"/>
      <c r="CA1299" s="9"/>
      <c r="CB1299" s="9"/>
      <c r="CC1299" s="9"/>
      <c r="CD1299" s="9"/>
      <c r="CE1299" s="9"/>
      <c r="CF1299" s="9"/>
      <c r="CG1299" s="9"/>
      <c r="CH1299" s="9"/>
    </row>
    <row r="1300" spans="1:86" x14ac:dyDescent="0.2">
      <c r="A1300" s="9"/>
      <c r="B1300" s="9"/>
      <c r="C1300" s="9"/>
      <c r="D1300" s="9"/>
      <c r="E1300" s="9"/>
      <c r="F1300" s="12"/>
      <c r="G1300" s="12"/>
      <c r="H1300" s="12"/>
      <c r="I1300" s="12"/>
      <c r="J1300" s="12"/>
      <c r="K1300" s="12"/>
      <c r="L1300" s="12"/>
      <c r="M1300" s="9"/>
      <c r="N1300" s="17"/>
      <c r="O1300" s="17"/>
      <c r="P1300" s="9"/>
      <c r="Q1300" s="9"/>
      <c r="R1300" s="9"/>
      <c r="S1300" s="9"/>
      <c r="T1300" s="9"/>
      <c r="U1300" s="9"/>
      <c r="V1300" s="9"/>
      <c r="W1300" s="9"/>
      <c r="X1300" s="9"/>
      <c r="Y1300" s="9"/>
      <c r="Z1300" s="9"/>
      <c r="AA1300" s="9"/>
      <c r="AB1300" s="9"/>
      <c r="AC1300" s="9"/>
      <c r="AD1300" s="9"/>
      <c r="AE1300" s="9"/>
      <c r="AF1300" s="9"/>
      <c r="AG1300" s="9"/>
      <c r="AH1300" s="9"/>
      <c r="AI1300" s="9"/>
      <c r="AJ1300" s="9"/>
      <c r="AK1300" s="9"/>
      <c r="AL1300" s="9"/>
      <c r="AM1300" s="9"/>
      <c r="AN1300" s="9"/>
      <c r="AO1300" s="9"/>
      <c r="AP1300" s="9"/>
      <c r="AQ1300" s="9"/>
      <c r="AR1300" s="9"/>
      <c r="AS1300" s="9"/>
      <c r="AT1300" s="9"/>
      <c r="AU1300" s="9"/>
      <c r="AV1300" s="9"/>
      <c r="AW1300" s="9"/>
      <c r="AX1300" s="9"/>
      <c r="AY1300" s="9"/>
      <c r="AZ1300" s="9"/>
      <c r="BA1300" s="9"/>
      <c r="BB1300" s="9"/>
      <c r="BC1300" s="9"/>
      <c r="BD1300" s="9"/>
      <c r="BE1300" s="9"/>
      <c r="BF1300" s="9"/>
      <c r="BG1300" s="9"/>
      <c r="BH1300" s="9"/>
      <c r="BI1300" s="9"/>
      <c r="BJ1300" s="9"/>
      <c r="BK1300" s="9"/>
      <c r="BL1300" s="9"/>
      <c r="BM1300" s="9"/>
      <c r="BN1300" s="9"/>
      <c r="BO1300" s="9"/>
      <c r="BP1300" s="9"/>
      <c r="BQ1300" s="9"/>
      <c r="BR1300" s="9"/>
      <c r="BS1300" s="9"/>
      <c r="BT1300" s="9"/>
      <c r="BU1300" s="9"/>
      <c r="BV1300" s="9"/>
      <c r="BW1300" s="9"/>
      <c r="BX1300" s="9"/>
      <c r="BY1300" s="9"/>
      <c r="BZ1300" s="9"/>
      <c r="CA1300" s="9"/>
      <c r="CB1300" s="9"/>
      <c r="CC1300" s="9"/>
      <c r="CD1300" s="9"/>
      <c r="CE1300" s="9"/>
      <c r="CF1300" s="9"/>
      <c r="CG1300" s="9"/>
      <c r="CH1300" s="9"/>
    </row>
    <row r="1301" spans="1:86" x14ac:dyDescent="0.2">
      <c r="A1301" s="9"/>
      <c r="B1301" s="9"/>
      <c r="C1301" s="9"/>
      <c r="D1301" s="9"/>
      <c r="E1301" s="9"/>
      <c r="F1301" s="12"/>
      <c r="G1301" s="12"/>
      <c r="H1301" s="12"/>
      <c r="I1301" s="12"/>
      <c r="J1301" s="12"/>
      <c r="K1301" s="12"/>
      <c r="L1301" s="12"/>
      <c r="M1301" s="9"/>
      <c r="N1301" s="17"/>
      <c r="O1301" s="17"/>
      <c r="P1301" s="9"/>
      <c r="Q1301" s="9"/>
      <c r="R1301" s="9"/>
      <c r="S1301" s="9"/>
      <c r="T1301" s="9"/>
      <c r="U1301" s="9"/>
      <c r="V1301" s="9"/>
      <c r="W1301" s="9"/>
      <c r="X1301" s="9"/>
      <c r="Y1301" s="9"/>
      <c r="Z1301" s="9"/>
      <c r="AA1301" s="9"/>
      <c r="AB1301" s="9"/>
      <c r="AC1301" s="9"/>
      <c r="AD1301" s="9"/>
      <c r="AE1301" s="9"/>
      <c r="AF1301" s="9"/>
      <c r="AG1301" s="9"/>
      <c r="AH1301" s="9"/>
      <c r="AI1301" s="9"/>
      <c r="AJ1301" s="9"/>
      <c r="AK1301" s="9"/>
      <c r="AL1301" s="9"/>
      <c r="AM1301" s="9"/>
      <c r="AN1301" s="9"/>
      <c r="AO1301" s="9"/>
      <c r="AP1301" s="9"/>
      <c r="AQ1301" s="9"/>
      <c r="AR1301" s="9"/>
      <c r="AS1301" s="9"/>
      <c r="AT1301" s="9"/>
      <c r="AU1301" s="9"/>
      <c r="AV1301" s="9"/>
      <c r="AW1301" s="9"/>
      <c r="AX1301" s="9"/>
      <c r="AY1301" s="9"/>
      <c r="AZ1301" s="9"/>
      <c r="BA1301" s="9"/>
      <c r="BB1301" s="9"/>
      <c r="BC1301" s="9"/>
      <c r="BD1301" s="9"/>
      <c r="BE1301" s="9"/>
      <c r="BF1301" s="9"/>
      <c r="BG1301" s="9"/>
      <c r="BH1301" s="9"/>
      <c r="BI1301" s="9"/>
      <c r="BJ1301" s="9"/>
      <c r="BK1301" s="9"/>
      <c r="BL1301" s="9"/>
      <c r="BM1301" s="9"/>
      <c r="BN1301" s="9"/>
      <c r="BO1301" s="9"/>
      <c r="BP1301" s="9"/>
      <c r="BQ1301" s="9"/>
      <c r="BR1301" s="9"/>
      <c r="BS1301" s="9"/>
      <c r="BT1301" s="9"/>
      <c r="BU1301" s="9"/>
      <c r="BV1301" s="9"/>
      <c r="BW1301" s="9"/>
      <c r="BX1301" s="9"/>
      <c r="BY1301" s="9"/>
      <c r="BZ1301" s="9"/>
      <c r="CA1301" s="9"/>
      <c r="CB1301" s="9"/>
      <c r="CC1301" s="9"/>
      <c r="CD1301" s="9"/>
      <c r="CE1301" s="9"/>
      <c r="CF1301" s="9"/>
      <c r="CG1301" s="9"/>
      <c r="CH1301" s="9"/>
    </row>
    <row r="1302" spans="1:86" x14ac:dyDescent="0.2">
      <c r="A1302" s="9"/>
      <c r="B1302" s="9"/>
      <c r="C1302" s="9"/>
      <c r="D1302" s="9"/>
      <c r="E1302" s="9"/>
      <c r="F1302" s="12"/>
      <c r="G1302" s="12"/>
      <c r="H1302" s="12"/>
      <c r="I1302" s="12"/>
      <c r="J1302" s="12"/>
      <c r="K1302" s="12"/>
      <c r="L1302" s="12"/>
      <c r="M1302" s="9"/>
      <c r="N1302" s="17"/>
      <c r="O1302" s="17"/>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c r="AS1302" s="9"/>
      <c r="AT1302" s="9"/>
      <c r="AU1302" s="9"/>
      <c r="AV1302" s="9"/>
      <c r="AW1302" s="9"/>
      <c r="AX1302" s="9"/>
      <c r="AY1302" s="9"/>
      <c r="AZ1302" s="9"/>
      <c r="BA1302" s="9"/>
      <c r="BB1302" s="9"/>
      <c r="BC1302" s="9"/>
      <c r="BD1302" s="9"/>
      <c r="BE1302" s="9"/>
      <c r="BF1302" s="9"/>
      <c r="BG1302" s="9"/>
      <c r="BH1302" s="9"/>
      <c r="BI1302" s="9"/>
      <c r="BJ1302" s="9"/>
      <c r="BK1302" s="9"/>
      <c r="BL1302" s="9"/>
      <c r="BM1302" s="9"/>
      <c r="BN1302" s="9"/>
      <c r="BO1302" s="9"/>
      <c r="BP1302" s="9"/>
      <c r="BQ1302" s="9"/>
      <c r="BR1302" s="9"/>
      <c r="BS1302" s="9"/>
      <c r="BT1302" s="9"/>
      <c r="BU1302" s="9"/>
      <c r="BV1302" s="9"/>
      <c r="BW1302" s="9"/>
      <c r="BX1302" s="9"/>
      <c r="BY1302" s="9"/>
      <c r="BZ1302" s="9"/>
      <c r="CA1302" s="9"/>
      <c r="CB1302" s="9"/>
      <c r="CC1302" s="9"/>
      <c r="CD1302" s="9"/>
      <c r="CE1302" s="9"/>
      <c r="CF1302" s="9"/>
      <c r="CG1302" s="9"/>
      <c r="CH1302" s="9"/>
    </row>
    <row r="1303" spans="1:86" x14ac:dyDescent="0.2">
      <c r="A1303" s="9"/>
      <c r="B1303" s="9"/>
      <c r="C1303" s="9"/>
      <c r="D1303" s="9"/>
      <c r="E1303" s="9"/>
      <c r="F1303" s="12"/>
      <c r="G1303" s="12"/>
      <c r="H1303" s="12"/>
      <c r="I1303" s="12"/>
      <c r="J1303" s="12"/>
      <c r="K1303" s="12"/>
      <c r="L1303" s="12"/>
      <c r="M1303" s="9"/>
      <c r="N1303" s="17"/>
      <c r="O1303" s="17"/>
      <c r="P1303" s="9"/>
      <c r="Q1303" s="9"/>
      <c r="R1303" s="9"/>
      <c r="S1303" s="9"/>
      <c r="T1303" s="9"/>
      <c r="U1303" s="9"/>
      <c r="V1303" s="9"/>
      <c r="W1303" s="9"/>
      <c r="X1303" s="9"/>
      <c r="Y1303" s="9"/>
      <c r="Z1303" s="9"/>
      <c r="AA1303" s="9"/>
      <c r="AB1303" s="9"/>
      <c r="AC1303" s="9"/>
      <c r="AD1303" s="9"/>
      <c r="AE1303" s="9"/>
      <c r="AF1303" s="9"/>
      <c r="AG1303" s="9"/>
      <c r="AH1303" s="9"/>
      <c r="AI1303" s="9"/>
      <c r="AJ1303" s="9"/>
      <c r="AK1303" s="9"/>
      <c r="AL1303" s="9"/>
      <c r="AM1303" s="9"/>
      <c r="AN1303" s="9"/>
      <c r="AO1303" s="9"/>
      <c r="AP1303" s="9"/>
      <c r="AQ1303" s="9"/>
      <c r="AR1303" s="9"/>
      <c r="AS1303" s="9"/>
      <c r="AT1303" s="9"/>
      <c r="AU1303" s="9"/>
      <c r="AV1303" s="9"/>
      <c r="AW1303" s="9"/>
      <c r="AX1303" s="9"/>
      <c r="AY1303" s="9"/>
      <c r="AZ1303" s="9"/>
      <c r="BA1303" s="9"/>
      <c r="BB1303" s="9"/>
      <c r="BC1303" s="9"/>
      <c r="BD1303" s="9"/>
      <c r="BE1303" s="9"/>
      <c r="BF1303" s="9"/>
      <c r="BG1303" s="9"/>
      <c r="BH1303" s="9"/>
      <c r="BI1303" s="9"/>
      <c r="BJ1303" s="9"/>
      <c r="BK1303" s="9"/>
      <c r="BL1303" s="9"/>
      <c r="BM1303" s="9"/>
      <c r="BN1303" s="9"/>
      <c r="BO1303" s="9"/>
      <c r="BP1303" s="9"/>
      <c r="BQ1303" s="9"/>
      <c r="BR1303" s="9"/>
      <c r="BS1303" s="9"/>
      <c r="BT1303" s="9"/>
      <c r="BU1303" s="9"/>
      <c r="BV1303" s="9"/>
      <c r="BW1303" s="9"/>
      <c r="BX1303" s="9"/>
      <c r="BY1303" s="9"/>
      <c r="BZ1303" s="9"/>
      <c r="CA1303" s="9"/>
      <c r="CB1303" s="9"/>
      <c r="CC1303" s="9"/>
      <c r="CD1303" s="9"/>
      <c r="CE1303" s="9"/>
      <c r="CF1303" s="9"/>
      <c r="CG1303" s="9"/>
      <c r="CH1303" s="9"/>
    </row>
    <row r="1304" spans="1:86" x14ac:dyDescent="0.2">
      <c r="A1304" s="9"/>
      <c r="B1304" s="9"/>
      <c r="C1304" s="9"/>
      <c r="D1304" s="9"/>
      <c r="E1304" s="9"/>
      <c r="F1304" s="12"/>
      <c r="G1304" s="12"/>
      <c r="H1304" s="12"/>
      <c r="I1304" s="12"/>
      <c r="J1304" s="12"/>
      <c r="K1304" s="12"/>
      <c r="L1304" s="12"/>
      <c r="M1304" s="9"/>
      <c r="N1304" s="17"/>
      <c r="O1304" s="17"/>
      <c r="P1304" s="9"/>
      <c r="Q1304" s="9"/>
      <c r="R1304" s="9"/>
      <c r="S1304" s="9"/>
      <c r="T1304" s="9"/>
      <c r="U1304" s="9"/>
      <c r="V1304" s="9"/>
      <c r="W1304" s="9"/>
      <c r="X1304" s="9"/>
      <c r="Y1304" s="9"/>
      <c r="Z1304" s="9"/>
      <c r="AA1304" s="9"/>
      <c r="AB1304" s="9"/>
      <c r="AC1304" s="9"/>
      <c r="AD1304" s="9"/>
      <c r="AE1304" s="9"/>
      <c r="AF1304" s="9"/>
      <c r="AG1304" s="9"/>
      <c r="AH1304" s="9"/>
      <c r="AI1304" s="9"/>
      <c r="AJ1304" s="9"/>
      <c r="AK1304" s="9"/>
      <c r="AL1304" s="9"/>
      <c r="AM1304" s="9"/>
      <c r="AN1304" s="9"/>
      <c r="AO1304" s="9"/>
      <c r="AP1304" s="9"/>
      <c r="AQ1304" s="9"/>
      <c r="AR1304" s="9"/>
      <c r="AS1304" s="9"/>
      <c r="AT1304" s="9"/>
      <c r="AU1304" s="9"/>
      <c r="AV1304" s="9"/>
      <c r="AW1304" s="9"/>
      <c r="AX1304" s="9"/>
      <c r="AY1304" s="9"/>
      <c r="AZ1304" s="9"/>
      <c r="BA1304" s="9"/>
      <c r="BB1304" s="9"/>
      <c r="BC1304" s="9"/>
      <c r="BD1304" s="9"/>
      <c r="BE1304" s="9"/>
      <c r="BF1304" s="9"/>
      <c r="BG1304" s="9"/>
      <c r="BH1304" s="9"/>
      <c r="BI1304" s="9"/>
      <c r="BJ1304" s="9"/>
      <c r="BK1304" s="9"/>
      <c r="BL1304" s="9"/>
      <c r="BM1304" s="9"/>
      <c r="BN1304" s="9"/>
      <c r="BO1304" s="9"/>
      <c r="BP1304" s="9"/>
      <c r="BQ1304" s="9"/>
      <c r="BR1304" s="9"/>
      <c r="BS1304" s="9"/>
      <c r="BT1304" s="9"/>
      <c r="BU1304" s="9"/>
      <c r="BV1304" s="9"/>
      <c r="BW1304" s="9"/>
      <c r="BX1304" s="9"/>
      <c r="BY1304" s="9"/>
      <c r="BZ1304" s="9"/>
      <c r="CA1304" s="9"/>
      <c r="CB1304" s="9"/>
      <c r="CC1304" s="9"/>
      <c r="CD1304" s="9"/>
      <c r="CE1304" s="9"/>
      <c r="CF1304" s="9"/>
      <c r="CG1304" s="9"/>
      <c r="CH1304" s="9"/>
    </row>
    <row r="1305" spans="1:86" x14ac:dyDescent="0.2">
      <c r="A1305" s="9"/>
      <c r="B1305" s="9"/>
      <c r="C1305" s="9"/>
      <c r="D1305" s="9"/>
      <c r="E1305" s="9"/>
      <c r="F1305" s="12"/>
      <c r="G1305" s="12"/>
      <c r="H1305" s="12"/>
      <c r="I1305" s="12"/>
      <c r="J1305" s="12"/>
      <c r="K1305" s="12"/>
      <c r="L1305" s="12"/>
      <c r="M1305" s="9"/>
      <c r="N1305" s="17"/>
      <c r="O1305" s="17"/>
      <c r="P1305" s="9"/>
      <c r="Q1305" s="9"/>
      <c r="R1305" s="9"/>
      <c r="S1305" s="9"/>
      <c r="T1305" s="9"/>
      <c r="U1305" s="9"/>
      <c r="V1305" s="9"/>
      <c r="W1305" s="9"/>
      <c r="X1305" s="9"/>
      <c r="Y1305" s="9"/>
      <c r="Z1305" s="9"/>
      <c r="AA1305" s="9"/>
      <c r="AB1305" s="9"/>
      <c r="AC1305" s="9"/>
      <c r="AD1305" s="9"/>
      <c r="AE1305" s="9"/>
      <c r="AF1305" s="9"/>
      <c r="AG1305" s="9"/>
      <c r="AH1305" s="9"/>
      <c r="AI1305" s="9"/>
      <c r="AJ1305" s="9"/>
      <c r="AK1305" s="9"/>
      <c r="AL1305" s="9"/>
      <c r="AM1305" s="9"/>
      <c r="AN1305" s="9"/>
      <c r="AO1305" s="9"/>
      <c r="AP1305" s="9"/>
      <c r="AQ1305" s="9"/>
      <c r="AR1305" s="9"/>
      <c r="AS1305" s="9"/>
      <c r="AT1305" s="9"/>
      <c r="AU1305" s="9"/>
      <c r="AV1305" s="9"/>
      <c r="AW1305" s="9"/>
      <c r="AX1305" s="9"/>
      <c r="AY1305" s="9"/>
      <c r="AZ1305" s="9"/>
      <c r="BA1305" s="9"/>
      <c r="BB1305" s="9"/>
      <c r="BC1305" s="9"/>
      <c r="BD1305" s="9"/>
      <c r="BE1305" s="9"/>
      <c r="BF1305" s="9"/>
      <c r="BG1305" s="9"/>
      <c r="BH1305" s="9"/>
      <c r="BI1305" s="9"/>
      <c r="BJ1305" s="9"/>
      <c r="BK1305" s="9"/>
      <c r="BL1305" s="9"/>
      <c r="BM1305" s="9"/>
      <c r="BN1305" s="9"/>
      <c r="BO1305" s="9"/>
      <c r="BP1305" s="9"/>
      <c r="BQ1305" s="9"/>
      <c r="BR1305" s="9"/>
      <c r="BS1305" s="9"/>
      <c r="BT1305" s="9"/>
      <c r="BU1305" s="9"/>
      <c r="BV1305" s="9"/>
      <c r="BW1305" s="9"/>
      <c r="BX1305" s="9"/>
      <c r="BY1305" s="9"/>
      <c r="BZ1305" s="9"/>
      <c r="CA1305" s="9"/>
      <c r="CB1305" s="9"/>
      <c r="CC1305" s="9"/>
      <c r="CD1305" s="9"/>
      <c r="CE1305" s="9"/>
      <c r="CF1305" s="9"/>
      <c r="CG1305" s="9"/>
      <c r="CH1305" s="9"/>
    </row>
    <row r="1306" spans="1:86" x14ac:dyDescent="0.2">
      <c r="A1306" s="9"/>
      <c r="B1306" s="9"/>
      <c r="C1306" s="9"/>
      <c r="D1306" s="9"/>
      <c r="E1306" s="9"/>
      <c r="F1306" s="12"/>
      <c r="G1306" s="12"/>
      <c r="H1306" s="12"/>
      <c r="I1306" s="12"/>
      <c r="J1306" s="12"/>
      <c r="K1306" s="12"/>
      <c r="L1306" s="12"/>
      <c r="M1306" s="9"/>
      <c r="N1306" s="17"/>
      <c r="O1306" s="17"/>
      <c r="P1306" s="9"/>
      <c r="Q1306" s="9"/>
      <c r="R1306" s="9"/>
      <c r="S1306" s="9"/>
      <c r="T1306" s="9"/>
      <c r="U1306" s="9"/>
      <c r="V1306" s="9"/>
      <c r="W1306" s="9"/>
      <c r="X1306" s="9"/>
      <c r="Y1306" s="9"/>
      <c r="Z1306" s="9"/>
      <c r="AA1306" s="9"/>
      <c r="AB1306" s="9"/>
      <c r="AC1306" s="9"/>
      <c r="AD1306" s="9"/>
      <c r="AE1306" s="9"/>
      <c r="AF1306" s="9"/>
      <c r="AG1306" s="9"/>
      <c r="AH1306" s="9"/>
      <c r="AI1306" s="9"/>
      <c r="AJ1306" s="9"/>
      <c r="AK1306" s="9"/>
      <c r="AL1306" s="9"/>
      <c r="AM1306" s="9"/>
      <c r="AN1306" s="9"/>
      <c r="AO1306" s="9"/>
      <c r="AP1306" s="9"/>
      <c r="AQ1306" s="9"/>
      <c r="AR1306" s="9"/>
      <c r="AS1306" s="9"/>
      <c r="AT1306" s="9"/>
      <c r="AU1306" s="9"/>
      <c r="AV1306" s="9"/>
      <c r="AW1306" s="9"/>
      <c r="AX1306" s="9"/>
      <c r="AY1306" s="9"/>
      <c r="AZ1306" s="9"/>
      <c r="BA1306" s="9"/>
      <c r="BB1306" s="9"/>
      <c r="BC1306" s="9"/>
      <c r="BD1306" s="9"/>
      <c r="BE1306" s="9"/>
      <c r="BF1306" s="9"/>
      <c r="BG1306" s="9"/>
      <c r="BH1306" s="9"/>
      <c r="BI1306" s="9"/>
      <c r="BJ1306" s="9"/>
      <c r="BK1306" s="9"/>
      <c r="BL1306" s="9"/>
      <c r="BM1306" s="9"/>
      <c r="BN1306" s="9"/>
      <c r="BO1306" s="9"/>
      <c r="BP1306" s="9"/>
      <c r="BQ1306" s="9"/>
      <c r="BR1306" s="9"/>
      <c r="BS1306" s="9"/>
      <c r="BT1306" s="9"/>
      <c r="BU1306" s="9"/>
      <c r="BV1306" s="9"/>
      <c r="BW1306" s="9"/>
      <c r="BX1306" s="9"/>
      <c r="BY1306" s="9"/>
      <c r="BZ1306" s="9"/>
      <c r="CA1306" s="9"/>
      <c r="CB1306" s="9"/>
      <c r="CC1306" s="9"/>
      <c r="CD1306" s="9"/>
      <c r="CE1306" s="9"/>
      <c r="CF1306" s="9"/>
      <c r="CG1306" s="9"/>
      <c r="CH1306" s="9"/>
    </row>
    <row r="1307" spans="1:86" x14ac:dyDescent="0.2">
      <c r="A1307" s="9"/>
      <c r="B1307" s="9"/>
      <c r="C1307" s="9"/>
      <c r="D1307" s="9"/>
      <c r="E1307" s="9"/>
      <c r="F1307" s="12"/>
      <c r="G1307" s="12"/>
      <c r="H1307" s="12"/>
      <c r="I1307" s="12"/>
      <c r="J1307" s="12"/>
      <c r="K1307" s="12"/>
      <c r="L1307" s="12"/>
      <c r="M1307" s="9"/>
      <c r="N1307" s="17"/>
      <c r="O1307" s="17"/>
      <c r="P1307" s="9"/>
      <c r="Q1307" s="9"/>
      <c r="R1307" s="9"/>
      <c r="S1307" s="9"/>
      <c r="T1307" s="9"/>
      <c r="U1307" s="9"/>
      <c r="V1307" s="9"/>
      <c r="W1307" s="9"/>
      <c r="X1307" s="9"/>
      <c r="Y1307" s="9"/>
      <c r="Z1307" s="9"/>
      <c r="AA1307" s="9"/>
      <c r="AB1307" s="9"/>
      <c r="AC1307" s="9"/>
      <c r="AD1307" s="9"/>
      <c r="AE1307" s="9"/>
      <c r="AF1307" s="9"/>
      <c r="AG1307" s="9"/>
      <c r="AH1307" s="9"/>
      <c r="AI1307" s="9"/>
      <c r="AJ1307" s="9"/>
      <c r="AK1307" s="9"/>
      <c r="AL1307" s="9"/>
      <c r="AM1307" s="9"/>
      <c r="AN1307" s="9"/>
      <c r="AO1307" s="9"/>
      <c r="AP1307" s="9"/>
      <c r="AQ1307" s="9"/>
      <c r="AR1307" s="9"/>
      <c r="AS1307" s="9"/>
      <c r="AT1307" s="9"/>
      <c r="AU1307" s="9"/>
      <c r="AV1307" s="9"/>
      <c r="AW1307" s="9"/>
      <c r="AX1307" s="9"/>
      <c r="AY1307" s="9"/>
      <c r="AZ1307" s="9"/>
      <c r="BA1307" s="9"/>
      <c r="BB1307" s="9"/>
      <c r="BC1307" s="9"/>
      <c r="BD1307" s="9"/>
      <c r="BE1307" s="9"/>
      <c r="BF1307" s="9"/>
      <c r="BG1307" s="9"/>
      <c r="BH1307" s="9"/>
      <c r="BI1307" s="9"/>
      <c r="BJ1307" s="9"/>
      <c r="BK1307" s="9"/>
      <c r="BL1307" s="9"/>
      <c r="BM1307" s="9"/>
      <c r="BN1307" s="9"/>
      <c r="BO1307" s="9"/>
      <c r="BP1307" s="9"/>
      <c r="BQ1307" s="9"/>
      <c r="BR1307" s="9"/>
      <c r="BS1307" s="9"/>
      <c r="BT1307" s="9"/>
      <c r="BU1307" s="9"/>
      <c r="BV1307" s="9"/>
      <c r="BW1307" s="9"/>
      <c r="BX1307" s="9"/>
      <c r="BY1307" s="9"/>
      <c r="BZ1307" s="9"/>
      <c r="CA1307" s="9"/>
      <c r="CB1307" s="9"/>
      <c r="CC1307" s="9"/>
      <c r="CD1307" s="9"/>
      <c r="CE1307" s="9"/>
      <c r="CF1307" s="9"/>
      <c r="CG1307" s="9"/>
      <c r="CH1307" s="9"/>
    </row>
    <row r="1308" spans="1:86" x14ac:dyDescent="0.2">
      <c r="A1308" s="9"/>
      <c r="B1308" s="9"/>
      <c r="C1308" s="9"/>
      <c r="D1308" s="9"/>
      <c r="E1308" s="9"/>
      <c r="F1308" s="12"/>
      <c r="G1308" s="12"/>
      <c r="H1308" s="12"/>
      <c r="I1308" s="12"/>
      <c r="J1308" s="12"/>
      <c r="K1308" s="12"/>
      <c r="L1308" s="12"/>
      <c r="M1308" s="9"/>
      <c r="N1308" s="17"/>
      <c r="O1308" s="17"/>
      <c r="P1308" s="9"/>
      <c r="Q1308" s="9"/>
      <c r="R1308" s="9"/>
      <c r="S1308" s="9"/>
      <c r="T1308" s="9"/>
      <c r="U1308" s="9"/>
      <c r="V1308" s="9"/>
      <c r="W1308" s="9"/>
      <c r="X1308" s="9"/>
      <c r="Y1308" s="9"/>
      <c r="Z1308" s="9"/>
      <c r="AA1308" s="9"/>
      <c r="AB1308" s="9"/>
      <c r="AC1308" s="9"/>
      <c r="AD1308" s="9"/>
      <c r="AE1308" s="9"/>
      <c r="AF1308" s="9"/>
      <c r="AG1308" s="9"/>
      <c r="AH1308" s="9"/>
      <c r="AI1308" s="9"/>
      <c r="AJ1308" s="9"/>
      <c r="AK1308" s="9"/>
      <c r="AL1308" s="9"/>
      <c r="AM1308" s="9"/>
      <c r="AN1308" s="9"/>
      <c r="AO1308" s="9"/>
      <c r="AP1308" s="9"/>
      <c r="AQ1308" s="9"/>
      <c r="AR1308" s="9"/>
      <c r="AS1308" s="9"/>
      <c r="AT1308" s="9"/>
      <c r="AU1308" s="9"/>
      <c r="AV1308" s="9"/>
      <c r="AW1308" s="9"/>
      <c r="AX1308" s="9"/>
      <c r="AY1308" s="9"/>
      <c r="AZ1308" s="9"/>
      <c r="BA1308" s="9"/>
      <c r="BB1308" s="9"/>
      <c r="BC1308" s="9"/>
      <c r="BD1308" s="9"/>
      <c r="BE1308" s="9"/>
      <c r="BF1308" s="9"/>
      <c r="BG1308" s="9"/>
      <c r="BH1308" s="9"/>
      <c r="BI1308" s="9"/>
      <c r="BJ1308" s="9"/>
      <c r="BK1308" s="9"/>
      <c r="BL1308" s="9"/>
      <c r="BM1308" s="9"/>
      <c r="BN1308" s="9"/>
      <c r="BO1308" s="9"/>
      <c r="BP1308" s="9"/>
      <c r="BQ1308" s="9"/>
      <c r="BR1308" s="9"/>
      <c r="BS1308" s="9"/>
      <c r="BT1308" s="9"/>
      <c r="BU1308" s="9"/>
      <c r="BV1308" s="9"/>
      <c r="BW1308" s="9"/>
      <c r="BX1308" s="9"/>
      <c r="BY1308" s="9"/>
      <c r="BZ1308" s="9"/>
      <c r="CA1308" s="9"/>
      <c r="CB1308" s="9"/>
      <c r="CC1308" s="9"/>
      <c r="CD1308" s="9"/>
      <c r="CE1308" s="9"/>
      <c r="CF1308" s="9"/>
      <c r="CG1308" s="9"/>
      <c r="CH1308" s="9"/>
    </row>
    <row r="1309" spans="1:86" x14ac:dyDescent="0.2">
      <c r="A1309" s="9"/>
      <c r="B1309" s="9"/>
      <c r="C1309" s="9"/>
      <c r="D1309" s="9"/>
      <c r="E1309" s="9"/>
      <c r="F1309" s="12"/>
      <c r="G1309" s="12"/>
      <c r="H1309" s="12"/>
      <c r="I1309" s="12"/>
      <c r="J1309" s="12"/>
      <c r="K1309" s="12"/>
      <c r="L1309" s="12"/>
      <c r="M1309" s="9"/>
      <c r="N1309" s="17"/>
      <c r="O1309" s="17"/>
      <c r="P1309" s="9"/>
      <c r="Q1309" s="9"/>
      <c r="R1309" s="9"/>
      <c r="S1309" s="9"/>
      <c r="T1309" s="9"/>
      <c r="U1309" s="9"/>
      <c r="V1309" s="9"/>
      <c r="W1309" s="9"/>
      <c r="X1309" s="9"/>
      <c r="Y1309" s="9"/>
      <c r="Z1309" s="9"/>
      <c r="AA1309" s="9"/>
      <c r="AB1309" s="9"/>
      <c r="AC1309" s="9"/>
      <c r="AD1309" s="9"/>
      <c r="AE1309" s="9"/>
      <c r="AF1309" s="9"/>
      <c r="AG1309" s="9"/>
      <c r="AH1309" s="9"/>
      <c r="AI1309" s="9"/>
      <c r="AJ1309" s="9"/>
      <c r="AK1309" s="9"/>
      <c r="AL1309" s="9"/>
      <c r="AM1309" s="9"/>
      <c r="AN1309" s="9"/>
      <c r="AO1309" s="9"/>
      <c r="AP1309" s="9"/>
      <c r="AQ1309" s="9"/>
      <c r="AR1309" s="9"/>
      <c r="AS1309" s="9"/>
      <c r="AT1309" s="9"/>
      <c r="AU1309" s="9"/>
      <c r="AV1309" s="9"/>
      <c r="AW1309" s="9"/>
      <c r="AX1309" s="9"/>
      <c r="AY1309" s="9"/>
      <c r="AZ1309" s="9"/>
      <c r="BA1309" s="9"/>
      <c r="BB1309" s="9"/>
      <c r="BC1309" s="9"/>
      <c r="BD1309" s="9"/>
      <c r="BE1309" s="9"/>
      <c r="BF1309" s="9"/>
      <c r="BG1309" s="9"/>
      <c r="BH1309" s="9"/>
      <c r="BI1309" s="9"/>
      <c r="BJ1309" s="9"/>
      <c r="BK1309" s="9"/>
      <c r="BL1309" s="9"/>
      <c r="BM1309" s="9"/>
      <c r="BN1309" s="9"/>
      <c r="BO1309" s="9"/>
      <c r="BP1309" s="9"/>
      <c r="BQ1309" s="9"/>
      <c r="BR1309" s="9"/>
      <c r="BS1309" s="9"/>
      <c r="BT1309" s="9"/>
      <c r="BU1309" s="9"/>
      <c r="BV1309" s="9"/>
      <c r="BW1309" s="9"/>
      <c r="BX1309" s="9"/>
      <c r="BY1309" s="9"/>
      <c r="BZ1309" s="9"/>
      <c r="CA1309" s="9"/>
      <c r="CB1309" s="9"/>
      <c r="CC1309" s="9"/>
      <c r="CD1309" s="9"/>
      <c r="CE1309" s="9"/>
      <c r="CF1309" s="9"/>
      <c r="CG1309" s="9"/>
      <c r="CH1309" s="9"/>
    </row>
    <row r="1310" spans="1:86" x14ac:dyDescent="0.2">
      <c r="A1310" s="9"/>
      <c r="B1310" s="9"/>
      <c r="C1310" s="9"/>
      <c r="D1310" s="9"/>
      <c r="E1310" s="9"/>
      <c r="F1310" s="12"/>
      <c r="G1310" s="12"/>
      <c r="H1310" s="12"/>
      <c r="I1310" s="12"/>
      <c r="J1310" s="12"/>
      <c r="K1310" s="12"/>
      <c r="L1310" s="12"/>
      <c r="M1310" s="9"/>
      <c r="N1310" s="17"/>
      <c r="O1310" s="17"/>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9"/>
      <c r="BI1310" s="9"/>
      <c r="BJ1310" s="9"/>
      <c r="BK1310" s="9"/>
      <c r="BL1310" s="9"/>
      <c r="BM1310" s="9"/>
      <c r="BN1310" s="9"/>
      <c r="BO1310" s="9"/>
      <c r="BP1310" s="9"/>
      <c r="BQ1310" s="9"/>
      <c r="BR1310" s="9"/>
      <c r="BS1310" s="9"/>
      <c r="BT1310" s="9"/>
      <c r="BU1310" s="9"/>
      <c r="BV1310" s="9"/>
      <c r="BW1310" s="9"/>
      <c r="BX1310" s="9"/>
      <c r="BY1310" s="9"/>
      <c r="BZ1310" s="9"/>
      <c r="CA1310" s="9"/>
      <c r="CB1310" s="9"/>
      <c r="CC1310" s="9"/>
      <c r="CD1310" s="9"/>
      <c r="CE1310" s="9"/>
      <c r="CF1310" s="9"/>
      <c r="CG1310" s="9"/>
      <c r="CH1310" s="9"/>
    </row>
    <row r="1311" spans="1:86" x14ac:dyDescent="0.2">
      <c r="A1311" s="9"/>
      <c r="B1311" s="9"/>
      <c r="C1311" s="9"/>
      <c r="D1311" s="9"/>
      <c r="E1311" s="9"/>
      <c r="F1311" s="12"/>
      <c r="G1311" s="12"/>
      <c r="H1311" s="12"/>
      <c r="I1311" s="12"/>
      <c r="J1311" s="12"/>
      <c r="K1311" s="12"/>
      <c r="L1311" s="12"/>
      <c r="M1311" s="9"/>
      <c r="N1311" s="17"/>
      <c r="O1311" s="17"/>
      <c r="P1311" s="9"/>
      <c r="Q1311" s="9"/>
      <c r="R1311" s="9"/>
      <c r="S1311" s="9"/>
      <c r="T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c r="AT1311" s="9"/>
      <c r="AU1311" s="9"/>
      <c r="AV1311" s="9"/>
      <c r="AW1311" s="9"/>
      <c r="AX1311" s="9"/>
      <c r="AY1311" s="9"/>
      <c r="AZ1311" s="9"/>
      <c r="BA1311" s="9"/>
      <c r="BB1311" s="9"/>
      <c r="BC1311" s="9"/>
      <c r="BD1311" s="9"/>
      <c r="BE1311" s="9"/>
      <c r="BF1311" s="9"/>
      <c r="BG1311" s="9"/>
      <c r="BH1311" s="9"/>
      <c r="BI1311" s="9"/>
      <c r="BJ1311" s="9"/>
      <c r="BK1311" s="9"/>
      <c r="BL1311" s="9"/>
      <c r="BM1311" s="9"/>
      <c r="BN1311" s="9"/>
      <c r="BO1311" s="9"/>
      <c r="BP1311" s="9"/>
      <c r="BQ1311" s="9"/>
      <c r="BR1311" s="9"/>
      <c r="BS1311" s="9"/>
      <c r="BT1311" s="9"/>
      <c r="BU1311" s="9"/>
      <c r="BV1311" s="9"/>
      <c r="BW1311" s="9"/>
      <c r="BX1311" s="9"/>
      <c r="BY1311" s="9"/>
      <c r="BZ1311" s="9"/>
      <c r="CA1311" s="9"/>
      <c r="CB1311" s="9"/>
      <c r="CC1311" s="9"/>
      <c r="CD1311" s="9"/>
      <c r="CE1311" s="9"/>
      <c r="CF1311" s="9"/>
      <c r="CG1311" s="9"/>
      <c r="CH1311" s="9"/>
    </row>
    <row r="1312" spans="1:86" x14ac:dyDescent="0.2">
      <c r="H1312" s="12"/>
      <c r="I1312" s="12"/>
      <c r="J1312" s="12"/>
      <c r="K1312" s="12"/>
      <c r="L1312" s="12"/>
      <c r="M1312" s="9"/>
      <c r="N1312" s="17"/>
      <c r="O1312" s="17"/>
      <c r="P1312" s="9"/>
      <c r="Q1312" s="9"/>
      <c r="R1312" s="9"/>
      <c r="S1312" s="9"/>
      <c r="T1312" s="9"/>
      <c r="U1312" s="9"/>
      <c r="V1312" s="9"/>
      <c r="W1312" s="9"/>
      <c r="X1312" s="9"/>
      <c r="Y1312" s="9"/>
      <c r="Z1312" s="9"/>
      <c r="AA1312" s="9"/>
      <c r="AB1312" s="9"/>
      <c r="AC1312" s="9"/>
      <c r="AD1312" s="9"/>
      <c r="AE1312" s="9"/>
      <c r="AF1312" s="9"/>
      <c r="AG1312" s="9"/>
      <c r="AH1312" s="9"/>
      <c r="AI1312" s="9"/>
      <c r="AJ1312" s="9"/>
      <c r="AK1312" s="9"/>
      <c r="AL1312" s="9"/>
      <c r="AM1312" s="9"/>
      <c r="AN1312" s="9"/>
      <c r="AO1312" s="9"/>
      <c r="AP1312" s="9"/>
      <c r="AQ1312" s="9"/>
      <c r="AR1312" s="9"/>
      <c r="AS1312" s="9"/>
      <c r="AT1312" s="9"/>
      <c r="AU1312" s="9"/>
      <c r="AV1312" s="9"/>
      <c r="AW1312" s="9"/>
      <c r="AX1312" s="9"/>
      <c r="AY1312" s="9"/>
      <c r="AZ1312" s="9"/>
      <c r="BA1312" s="9"/>
      <c r="BB1312" s="9"/>
      <c r="BC1312" s="9"/>
      <c r="BD1312" s="9"/>
      <c r="BE1312" s="9"/>
      <c r="BF1312" s="9"/>
      <c r="BG1312" s="9"/>
      <c r="BH1312" s="9"/>
      <c r="BI1312" s="9"/>
      <c r="BJ1312" s="9"/>
      <c r="BK1312" s="9"/>
      <c r="BL1312" s="9"/>
      <c r="BM1312" s="9"/>
      <c r="BN1312" s="9"/>
      <c r="BO1312" s="9"/>
      <c r="BP1312" s="9"/>
      <c r="BQ1312" s="9"/>
      <c r="BR1312" s="9"/>
      <c r="BS1312" s="9"/>
      <c r="BT1312" s="9"/>
      <c r="BU1312" s="9"/>
      <c r="BV1312" s="9"/>
      <c r="BW1312" s="9"/>
      <c r="BX1312" s="9"/>
      <c r="BY1312" s="9"/>
      <c r="BZ1312" s="9"/>
      <c r="CA1312" s="9"/>
      <c r="CB1312" s="9"/>
      <c r="CC1312" s="9"/>
      <c r="CD1312" s="9"/>
      <c r="CE1312" s="9"/>
      <c r="CF1312" s="9"/>
      <c r="CG1312" s="9"/>
      <c r="CH1312" s="9"/>
    </row>
  </sheetData>
  <sheetProtection algorithmName="SHA-512" hashValue="s1S+5+IAIjcU8X5Q90zLUJ5qRFnh7nCfSmKu34yWHV0BM3EIajAseFcdx4uh9ajqi8zKFe2g8BIrgLWaQRqbZg==" saltValue="1sklniNJKX6rWG7oSmHSpw==" spinCount="100000" sheet="1" objects="1" scenarios="1" selectLockedCells="1"/>
  <protectedRanges>
    <protectedRange sqref="B23:E23" name="Range3"/>
    <protectedRange sqref="B19:D19" name="Range2"/>
    <protectedRange sqref="B6:E6" name="Range1"/>
  </protectedRanges>
  <mergeCells count="14">
    <mergeCell ref="C30:F30"/>
    <mergeCell ref="B1:F1"/>
    <mergeCell ref="B29:F29"/>
    <mergeCell ref="B17:F17"/>
    <mergeCell ref="B21:F21"/>
    <mergeCell ref="B4:C4"/>
    <mergeCell ref="B8:F8"/>
    <mergeCell ref="B12:F12"/>
    <mergeCell ref="D14:D15"/>
    <mergeCell ref="E14:E15"/>
    <mergeCell ref="C10:F10"/>
    <mergeCell ref="F14:F15"/>
    <mergeCell ref="D4:E4"/>
    <mergeCell ref="C9:F9"/>
  </mergeCells>
  <conditionalFormatting sqref="D26">
    <cfRule type="containsText" dxfId="5" priority="4" operator="containsText" text="Overflow measures adequate">
      <formula>NOT(ISERROR(SEARCH("Overflow measures adequate",D26)))</formula>
    </cfRule>
    <cfRule type="containsText" dxfId="4" priority="5" operator="containsText" text="Select further overflow measures">
      <formula>NOT(ISERROR(SEARCH("Select further overflow measures",D26)))</formula>
    </cfRule>
  </conditionalFormatting>
  <conditionalFormatting sqref="B6:E6 B19:D19 B23:E23">
    <cfRule type="containsBlanks" dxfId="3" priority="8">
      <formula>LEN(TRIM(B6))=0</formula>
    </cfRule>
  </conditionalFormatting>
  <dataValidations count="10">
    <dataValidation type="list" allowBlank="1" showInputMessage="1" showErrorMessage="1" sqref="C20 C24">
      <formula1>$C$3:$C$4</formula1>
    </dataValidation>
    <dataValidation type="list" allowBlank="1" showInputMessage="1" showErrorMessage="1" sqref="B19">
      <formula1>$C$50:$C$53</formula1>
    </dataValidation>
    <dataValidation type="list" allowBlank="1" showInputMessage="1" showErrorMessage="1" sqref="E23">
      <formula1>$F$57:$F$61</formula1>
    </dataValidation>
    <dataValidation type="list" allowBlank="1" showInputMessage="1" showErrorMessage="1" sqref="C19">
      <formula1>$D$50:$D$53</formula1>
    </dataValidation>
    <dataValidation type="list" allowBlank="1" showInputMessage="1" showErrorMessage="1" sqref="D19">
      <formula1>$E$50:$E$53</formula1>
    </dataValidation>
    <dataValidation type="list" allowBlank="1" showInputMessage="1" showErrorMessage="1" sqref="B23">
      <formula1>$C$57:$C$61</formula1>
    </dataValidation>
    <dataValidation type="list" allowBlank="1" showInputMessage="1" showErrorMessage="1" sqref="C23">
      <formula1>$D$57:$D$61</formula1>
    </dataValidation>
    <dataValidation type="list" allowBlank="1" showInputMessage="1" showErrorMessage="1" sqref="D23">
      <formula1>$E$57:$E$61</formula1>
    </dataValidation>
    <dataValidation type="list" allowBlank="1" showInputMessage="1" showErrorMessage="1" sqref="C6:C7">
      <formula1>INDIRECT(B6)</formula1>
    </dataValidation>
    <dataValidation type="list" allowBlank="1" showInputMessage="1" showErrorMessage="1" sqref="E6">
      <formula1>$B$65:$B$76</formula1>
    </dataValidation>
  </dataValidations>
  <pageMargins left="0.70866141732283472" right="0.70866141732283472" top="0.39370078740157483" bottom="0.35433070866141736" header="0.31496062992125984" footer="0.31496062992125984"/>
  <pageSetup paperSize="9" scale="74" fitToHeight="0" orientation="portrait" horizontalDpi="300" verticalDpi="300" r:id="rId1"/>
  <drawing r:id="rId2"/>
  <legacyDrawing r:id="rId3"/>
  <picture r:id="rId4"/>
  <extLst>
    <ext xmlns:x14="http://schemas.microsoft.com/office/spreadsheetml/2009/9/main" uri="{CCE6A557-97BC-4b89-ADB6-D9C93CAAB3DF}">
      <x14:dataValidations xmlns:xm="http://schemas.microsoft.com/office/excel/2006/main" count="2">
        <x14:dataValidation type="list" showInputMessage="1" showErrorMessage="1">
          <x14:formula1>
            <xm:f>'Gutter Downpipe select - hide'!$J$21:$J$28</xm:f>
          </x14:formula1>
          <xm:sqref>B6</xm:sqref>
        </x14:dataValidation>
        <x14:dataValidation type="list" allowBlank="1" showInputMessage="1" showErrorMessage="1">
          <x14:formula1>
            <xm:f>'Gutter Downpipe select - hide'!$D$2:$H$2</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1438"/>
  <sheetViews>
    <sheetView showGridLines="0" zoomScale="120" zoomScaleNormal="120" workbookViewId="0">
      <selection activeCell="M241" sqref="M241"/>
    </sheetView>
  </sheetViews>
  <sheetFormatPr defaultColWidth="9.140625" defaultRowHeight="12.75" x14ac:dyDescent="0.2"/>
  <cols>
    <col min="1" max="1" width="4" style="7" customWidth="1"/>
    <col min="2" max="2" width="87.85546875" style="7" customWidth="1"/>
    <col min="3" max="17" width="9.140625" style="8"/>
    <col min="18" max="16384" width="9.140625" style="7"/>
  </cols>
  <sheetData>
    <row r="1" spans="1:38" ht="97.5" customHeight="1" x14ac:dyDescent="0.25">
      <c r="A1" s="86"/>
      <c r="B1" s="86"/>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24.95" customHeight="1" x14ac:dyDescent="0.25">
      <c r="A2" s="87"/>
      <c r="B2" s="88" t="s">
        <v>192</v>
      </c>
      <c r="C2" s="18"/>
      <c r="D2" s="18"/>
      <c r="E2" s="18" t="s">
        <v>179</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row>
    <row r="3" spans="1:38" s="90" customFormat="1" ht="30" customHeight="1" x14ac:dyDescent="0.35">
      <c r="A3" s="236" t="s">
        <v>193</v>
      </c>
      <c r="B3" s="236"/>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row>
    <row r="4" spans="1:38" s="90" customFormat="1" ht="12.75" customHeight="1" x14ac:dyDescent="0.3">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row>
    <row r="5" spans="1:38" s="90" customFormat="1" ht="15" customHeight="1" x14ac:dyDescent="0.3">
      <c r="A5" s="91" t="s">
        <v>194</v>
      </c>
      <c r="B5" s="92"/>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spans="1:38" s="90" customFormat="1" ht="12.95" x14ac:dyDescent="0.3">
      <c r="A6" s="93" t="str">
        <f>IF(AND(ISBLANK(#REF!),ISBLANK(B6)=FALSE),MAX(#REF!)+1,"")</f>
        <v/>
      </c>
      <c r="B6" s="94" t="s">
        <v>229</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row>
    <row r="7" spans="1:38" s="90" customFormat="1" ht="12.75" customHeight="1" x14ac:dyDescent="0.3">
      <c r="A7" s="93"/>
      <c r="B7" s="94"/>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38" s="90" customFormat="1" ht="26.1" x14ac:dyDescent="0.3">
      <c r="A8" s="93" t="str">
        <f>IF(AND(ISBLANK(#REF!),ISBLANK(B8)=FALSE),MAX(A$5:A6)+1,"")</f>
        <v/>
      </c>
      <c r="B8" s="95" t="s">
        <v>219</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row>
    <row r="9" spans="1:38" s="90" customFormat="1" ht="12.75" customHeight="1" x14ac:dyDescent="0.3">
      <c r="A9" s="93"/>
      <c r="B9" s="95"/>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row>
    <row r="10" spans="1:38" s="90" customFormat="1" ht="12.95" x14ac:dyDescent="0.3">
      <c r="A10" s="93" t="str">
        <f>IF(AND(ISBLANK(#REF!),ISBLANK(B10)=FALSE),MAX(A$5:A8)+1,"")</f>
        <v/>
      </c>
      <c r="B10" s="95" t="s">
        <v>195</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row>
    <row r="11" spans="1:38" s="90" customFormat="1" ht="12.75" customHeight="1" x14ac:dyDescent="0.3">
      <c r="A11" s="93" t="str">
        <f>IF(AND(ISBLANK(#REF!),ISBLANK(B11)=FALSE),MAX(A$5:A10)+1,"")</f>
        <v/>
      </c>
      <c r="B11" s="95"/>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row>
    <row r="12" spans="1:38" s="90" customFormat="1" ht="12.95" x14ac:dyDescent="0.3">
      <c r="A12" s="91" t="s">
        <v>196</v>
      </c>
      <c r="B12" s="92"/>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row>
    <row r="13" spans="1:38" s="90" customFormat="1" x14ac:dyDescent="0.2">
      <c r="A13" s="93" t="str">
        <f>IF(AND(ISBLANK(#REF!),ISBLANK(B13)=FALSE),MAX(A$5:A12)+1,"")</f>
        <v/>
      </c>
      <c r="B13" s="96" t="s">
        <v>167</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row>
    <row r="14" spans="1:38" s="90" customFormat="1" ht="12.75" customHeight="1" x14ac:dyDescent="0.3">
      <c r="A14" s="93" t="str">
        <f>IF(AND(ISBLANK(#REF!),ISBLANK(B14)=FALSE),MAX(A$5:A13)+1,"")</f>
        <v/>
      </c>
      <c r="B14" s="97"/>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1:38" s="90" customFormat="1" ht="12.95" x14ac:dyDescent="0.3">
      <c r="A15" s="91" t="s">
        <v>197</v>
      </c>
      <c r="B15" s="92"/>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row>
    <row r="16" spans="1:38" s="90" customFormat="1" ht="12.95" x14ac:dyDescent="0.3">
      <c r="A16" s="93" t="str">
        <f>IF(AND(ISBLANK(#REF!),ISBLANK(B16)=FALSE),MAX(A$5:A15)+1,"")</f>
        <v/>
      </c>
      <c r="B16" s="94" t="s">
        <v>163</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row>
    <row r="17" spans="1:38" s="90" customFormat="1" ht="12.75" customHeight="1" x14ac:dyDescent="0.3">
      <c r="A17" s="93"/>
      <c r="B17" s="94"/>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row>
    <row r="18" spans="1:38" s="90" customFormat="1" ht="26.1" x14ac:dyDescent="0.3">
      <c r="A18" s="93" t="str">
        <f>IF(AND(ISBLANK(#REF!),ISBLANK(B18)=FALSE),MAX(A$5:A16)+1,"")</f>
        <v/>
      </c>
      <c r="B18" s="94" t="s">
        <v>220</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row>
    <row r="19" spans="1:38" s="90" customFormat="1" ht="12.95" x14ac:dyDescent="0.3">
      <c r="A19" s="93" t="str">
        <f>IF(AND(ISBLANK(#REF!),ISBLANK(B19)=FALSE),MAX(A$5:A18)+1,"")</f>
        <v/>
      </c>
      <c r="B19" s="97"/>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row>
    <row r="20" spans="1:38" s="90" customFormat="1" ht="12.95" x14ac:dyDescent="0.3">
      <c r="A20" s="91" t="s">
        <v>198</v>
      </c>
      <c r="B20" s="92"/>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row>
    <row r="21" spans="1:38" s="90" customFormat="1" ht="26.1" x14ac:dyDescent="0.3">
      <c r="A21" s="93" t="str">
        <f>IF(AND(ISBLANK(#REF!),ISBLANK(B21)=FALSE),MAX(A$5:A20)+1,"")</f>
        <v/>
      </c>
      <c r="B21" s="94" t="s">
        <v>199</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row>
    <row r="22" spans="1:38" s="90" customFormat="1" ht="12.75" customHeight="1" x14ac:dyDescent="0.3">
      <c r="A22" s="93"/>
      <c r="B22" s="94"/>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row>
    <row r="23" spans="1:38" s="90" customFormat="1" ht="26.1" x14ac:dyDescent="0.3">
      <c r="A23" s="93" t="str">
        <f>IF(AND(ISBLANK(#REF!),ISBLANK(B23)=FALSE),MAX(A$5:A21)+1,"")</f>
        <v/>
      </c>
      <c r="B23" s="94" t="s">
        <v>200</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s="90" customFormat="1" ht="12.95" x14ac:dyDescent="0.3">
      <c r="A24" s="93" t="str">
        <f>IF(AND(ISBLANK(#REF!),ISBLANK(B24)=FALSE),MAX(A$5:A23)+1,"")</f>
        <v/>
      </c>
      <c r="B24" s="97"/>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row>
    <row r="25" spans="1:38" s="90" customFormat="1" ht="12.95" x14ac:dyDescent="0.3">
      <c r="A25" s="91" t="s">
        <v>201</v>
      </c>
      <c r="B25" s="92"/>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row>
    <row r="26" spans="1:38" s="90" customFormat="1" ht="12.95" x14ac:dyDescent="0.3">
      <c r="A26" s="93" t="str">
        <f>IF(AND(ISBLANK(#REF!),ISBLANK(B26)=FALSE),MAX(A$5:A25)+1,"")</f>
        <v/>
      </c>
      <c r="B26" s="94" t="s">
        <v>158</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row>
    <row r="27" spans="1:38" s="90" customFormat="1" ht="12.75" customHeight="1" x14ac:dyDescent="0.3">
      <c r="A27" s="93"/>
      <c r="B27" s="94"/>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row>
    <row r="28" spans="1:38" s="90" customFormat="1" ht="26.1" x14ac:dyDescent="0.3">
      <c r="A28" s="93" t="str">
        <f>IF(AND(ISBLANK(#REF!),ISBLANK(B28)=FALSE),MAX(A$5:A26)+1,"")</f>
        <v/>
      </c>
      <c r="B28" s="95" t="s">
        <v>164</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row>
    <row r="29" spans="1:38" s="90" customFormat="1" ht="12.75" customHeight="1" x14ac:dyDescent="0.3">
      <c r="A29" s="93"/>
      <c r="B29" s="95"/>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row>
    <row r="30" spans="1:38" s="90" customFormat="1" ht="27.75" customHeight="1" x14ac:dyDescent="0.3">
      <c r="A30" s="93" t="str">
        <f>IF(AND(ISBLANK(#REF!),ISBLANK(B30)=FALSE),MAX(A$5:A28)+1,"")</f>
        <v/>
      </c>
      <c r="B30" s="94" t="s">
        <v>159</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row>
    <row r="31" spans="1:38" s="90" customFormat="1" ht="12.75" customHeight="1" x14ac:dyDescent="0.2">
      <c r="A31" s="93"/>
      <c r="B31" s="94"/>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row>
    <row r="32" spans="1:38" s="90" customFormat="1" ht="25.5" x14ac:dyDescent="0.2">
      <c r="A32" s="93" t="str">
        <f>IF(AND(ISBLANK(#REF!),ISBLANK(B32)=FALSE),MAX(A$5:A30)+1,"")</f>
        <v/>
      </c>
      <c r="B32" s="94" t="s">
        <v>160</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row>
    <row r="33" spans="1:38" s="90" customFormat="1" x14ac:dyDescent="0.2">
      <c r="A33" s="93" t="str">
        <f>IF(AND(ISBLANK(#REF!),ISBLANK(B33)=FALSE),MAX(A$5:A32)+1,"")</f>
        <v/>
      </c>
      <c r="B33" s="97"/>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row>
    <row r="34" spans="1:38" s="90" customFormat="1" x14ac:dyDescent="0.2">
      <c r="A34" s="91" t="s">
        <v>202</v>
      </c>
      <c r="B34" s="92"/>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row>
    <row r="35" spans="1:38" s="90" customFormat="1" ht="51" x14ac:dyDescent="0.2">
      <c r="A35" s="93" t="str">
        <f>IF(AND(ISBLANK(#REF!),ISBLANK(B35)=FALSE),MAX(A$5:A34)+1,"")</f>
        <v/>
      </c>
      <c r="B35" s="94" t="s">
        <v>204</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row>
    <row r="36" spans="1:38" s="90" customFormat="1" ht="12.75" customHeight="1" x14ac:dyDescent="0.2">
      <c r="A36" s="93"/>
      <c r="B36" s="94"/>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row>
    <row r="37" spans="1:38" s="90" customFormat="1" ht="25.5" x14ac:dyDescent="0.2">
      <c r="A37" s="93" t="str">
        <f>IF(AND(ISBLANK(#REF!),ISBLANK(B37)=FALSE),MAX(A$5:A35)+1,"")</f>
        <v/>
      </c>
      <c r="B37" s="94" t="s">
        <v>162</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row>
    <row r="38" spans="1:38" s="90" customFormat="1" x14ac:dyDescent="0.2">
      <c r="A38" s="93"/>
      <c r="B38" s="94"/>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row>
    <row r="39" spans="1:38" s="90" customFormat="1" x14ac:dyDescent="0.2">
      <c r="A39" s="98"/>
      <c r="B39" s="9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row>
    <row r="40" spans="1:38" s="90" customFormat="1" x14ac:dyDescent="0.2">
      <c r="A40" s="93"/>
      <c r="B40" s="94"/>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row>
    <row r="41" spans="1:38" s="90" customFormat="1" ht="15.75" x14ac:dyDescent="0.25">
      <c r="A41" s="100" t="s">
        <v>178</v>
      </c>
      <c r="B41" s="101"/>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row>
    <row r="42" spans="1:38" s="90" customFormat="1" x14ac:dyDescent="0.2">
      <c r="A42" s="93"/>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row>
    <row r="43" spans="1:38" s="90" customFormat="1" ht="15" x14ac:dyDescent="0.25">
      <c r="B43" s="102" t="s">
        <v>221</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row>
    <row r="44" spans="1:38" s="90" customFormat="1" x14ac:dyDescent="0.2">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row>
    <row r="45" spans="1:38" s="90" customFormat="1" x14ac:dyDescent="0.2">
      <c r="B45" s="103" t="s">
        <v>27</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row>
    <row r="46" spans="1:38" s="90" customFormat="1" x14ac:dyDescent="0.2">
      <c r="B46" s="104" t="s">
        <v>22</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row>
    <row r="47" spans="1:38" s="90" customFormat="1" x14ac:dyDescent="0.2">
      <c r="B47" s="104" t="s">
        <v>175</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row>
    <row r="48" spans="1:38" s="90" customFormat="1" x14ac:dyDescent="0.2">
      <c r="B48" s="104" t="s">
        <v>148</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row>
    <row r="49" spans="2:38" s="90" customFormat="1" x14ac:dyDescent="0.2">
      <c r="B49" s="104"/>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row>
    <row r="50" spans="2:38" s="90" customFormat="1" x14ac:dyDescent="0.2">
      <c r="B50" s="104"/>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row>
    <row r="51" spans="2:38" s="90" customFormat="1" x14ac:dyDescent="0.2">
      <c r="B51" s="104"/>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row>
    <row r="52" spans="2:38" s="90" customFormat="1" x14ac:dyDescent="0.2">
      <c r="B52" s="104"/>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row>
    <row r="53" spans="2:38" s="90" customFormat="1" x14ac:dyDescent="0.2">
      <c r="B53" s="104"/>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row>
    <row r="54" spans="2:38" s="90" customFormat="1" x14ac:dyDescent="0.2">
      <c r="B54" s="104"/>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row>
    <row r="55" spans="2:38" s="90" customFormat="1" x14ac:dyDescent="0.2">
      <c r="B55" s="104"/>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row>
    <row r="56" spans="2:38" s="90" customFormat="1" x14ac:dyDescent="0.2">
      <c r="B56" s="104"/>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row>
    <row r="57" spans="2:38" s="90" customFormat="1" x14ac:dyDescent="0.2">
      <c r="B57" s="104" t="s">
        <v>205</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row>
    <row r="58" spans="2:38" s="90" customFormat="1" x14ac:dyDescent="0.2">
      <c r="B58" s="104"/>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row>
    <row r="59" spans="2:38" s="90" customFormat="1" x14ac:dyDescent="0.2">
      <c r="B59" s="104"/>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row>
    <row r="60" spans="2:38" s="90" customFormat="1" x14ac:dyDescent="0.2">
      <c r="B60" s="104"/>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row>
    <row r="61" spans="2:38" s="90" customFormat="1" x14ac:dyDescent="0.2">
      <c r="B61" s="105" t="s">
        <v>28</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row>
    <row r="62" spans="2:38" s="90" customFormat="1" x14ac:dyDescent="0.2">
      <c r="B62" s="104" t="s">
        <v>174</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row>
    <row r="63" spans="2:38" s="90" customFormat="1" x14ac:dyDescent="0.2">
      <c r="B63" s="104" t="s">
        <v>149</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row>
    <row r="64" spans="2:38" s="90" customFormat="1" x14ac:dyDescent="0.2">
      <c r="B64" s="104" t="s">
        <v>150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row>
    <row r="65" spans="2:38" s="90" customFormat="1" x14ac:dyDescent="0.2">
      <c r="B65" s="104" t="s">
        <v>147</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row>
    <row r="66" spans="2:38" s="90" customFormat="1" x14ac:dyDescent="0.2">
      <c r="B66" s="105"/>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row>
    <row r="67" spans="2:38" s="90" customFormat="1" x14ac:dyDescent="0.2">
      <c r="B67" s="105"/>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row>
    <row r="68" spans="2:38" s="90" customFormat="1" x14ac:dyDescent="0.2">
      <c r="B68" s="104"/>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row>
    <row r="69" spans="2:38" s="90" customFormat="1" x14ac:dyDescent="0.2">
      <c r="B69" s="104"/>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row>
    <row r="70" spans="2:38" s="90" customFormat="1" x14ac:dyDescent="0.2">
      <c r="B70" s="104"/>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row>
    <row r="71" spans="2:38" s="90" customFormat="1" x14ac:dyDescent="0.2">
      <c r="B71" s="104"/>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row>
    <row r="72" spans="2:38" s="90" customFormat="1" x14ac:dyDescent="0.2">
      <c r="B72" s="104"/>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row>
    <row r="73" spans="2:38" s="90" customFormat="1" x14ac:dyDescent="0.2">
      <c r="B73" s="104"/>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row>
    <row r="74" spans="2:38" s="90" customFormat="1" x14ac:dyDescent="0.2">
      <c r="B74" s="104"/>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row>
    <row r="75" spans="2:38" s="90" customFormat="1" x14ac:dyDescent="0.2">
      <c r="B75" s="104"/>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row>
    <row r="76" spans="2:38" s="90" customFormat="1" x14ac:dyDescent="0.2">
      <c r="B76" s="104"/>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row>
    <row r="77" spans="2:38" s="90" customFormat="1" x14ac:dyDescent="0.2">
      <c r="B77" s="106"/>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row>
    <row r="78" spans="2:38" s="90" customFormat="1" x14ac:dyDescent="0.2">
      <c r="B78" s="105" t="s">
        <v>29</v>
      </c>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row>
    <row r="79" spans="2:38" s="90" customFormat="1" ht="25.5" x14ac:dyDescent="0.2">
      <c r="B79" s="107" t="s">
        <v>173</v>
      </c>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row>
    <row r="80" spans="2:38" s="90" customFormat="1" x14ac:dyDescent="0.2">
      <c r="B80" s="104"/>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row>
    <row r="81" spans="2:38" s="90" customFormat="1" x14ac:dyDescent="0.2">
      <c r="B81" s="104"/>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row>
    <row r="82" spans="2:38" s="90" customFormat="1" x14ac:dyDescent="0.2">
      <c r="B82" s="104"/>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row>
    <row r="83" spans="2:38" s="90" customFormat="1" x14ac:dyDescent="0.2">
      <c r="B83" s="104"/>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row>
    <row r="84" spans="2:38" s="90" customFormat="1" x14ac:dyDescent="0.2">
      <c r="B84" s="104"/>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row>
    <row r="85" spans="2:38" s="90" customFormat="1" x14ac:dyDescent="0.2">
      <c r="B85" s="104"/>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row>
    <row r="86" spans="2:38" s="90" customFormat="1" x14ac:dyDescent="0.2">
      <c r="B86" s="104"/>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row>
    <row r="87" spans="2:38" s="90" customFormat="1" x14ac:dyDescent="0.2">
      <c r="B87" s="104"/>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row>
    <row r="88" spans="2:38" s="90" customFormat="1" x14ac:dyDescent="0.2">
      <c r="B88" s="104"/>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row>
    <row r="89" spans="2:38" s="90" customFormat="1" x14ac:dyDescent="0.2">
      <c r="B89" s="104"/>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row>
    <row r="90" spans="2:38" s="90" customFormat="1" x14ac:dyDescent="0.2">
      <c r="B90" s="104"/>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row>
    <row r="91" spans="2:38" s="90" customFormat="1" x14ac:dyDescent="0.2">
      <c r="B91" s="104"/>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row>
    <row r="92" spans="2:38" s="90" customFormat="1" x14ac:dyDescent="0.2">
      <c r="B92" s="108"/>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row>
    <row r="93" spans="2:38" s="90" customFormat="1" x14ac:dyDescent="0.2">
      <c r="B93" s="104"/>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row>
    <row r="94" spans="2:38" s="90" customFormat="1" x14ac:dyDescent="0.2">
      <c r="B94" s="105"/>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row>
    <row r="95" spans="2:38" s="90" customFormat="1" ht="15" x14ac:dyDescent="0.2">
      <c r="B95" s="109" t="s">
        <v>222</v>
      </c>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row>
    <row r="96" spans="2:38" s="90" customFormat="1" x14ac:dyDescent="0.2">
      <c r="B96" s="106"/>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row>
    <row r="97" spans="2:38" s="90" customFormat="1" x14ac:dyDescent="0.2">
      <c r="B97" s="105" t="s">
        <v>30</v>
      </c>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row>
    <row r="98" spans="2:38" s="90" customFormat="1" x14ac:dyDescent="0.2">
      <c r="B98" s="104" t="s">
        <v>23</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row>
    <row r="99" spans="2:38" s="90" customFormat="1" x14ac:dyDescent="0.2">
      <c r="B99" s="104" t="s">
        <v>151</v>
      </c>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row>
    <row r="100" spans="2:38" s="90" customFormat="1" x14ac:dyDescent="0.2">
      <c r="B100" s="104" t="s">
        <v>152</v>
      </c>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row>
    <row r="101" spans="2:38" s="90" customFormat="1" x14ac:dyDescent="0.2">
      <c r="B101" s="105"/>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row>
    <row r="102" spans="2:38" s="90" customFormat="1" x14ac:dyDescent="0.2">
      <c r="B102" s="105"/>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row>
    <row r="103" spans="2:38" s="90" customFormat="1" x14ac:dyDescent="0.2">
      <c r="B103" s="106"/>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row>
    <row r="104" spans="2:38" s="90" customFormat="1" x14ac:dyDescent="0.2">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row>
    <row r="105" spans="2:38" s="90" customFormat="1" x14ac:dyDescent="0.2">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row>
    <row r="106" spans="2:38" s="90" customFormat="1" x14ac:dyDescent="0.2">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row>
    <row r="107" spans="2:38" s="90" customFormat="1" x14ac:dyDescent="0.2">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row>
    <row r="108" spans="2:38" s="90" customFormat="1" x14ac:dyDescent="0.2">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row>
    <row r="109" spans="2:38" s="90" customFormat="1" x14ac:dyDescent="0.2">
      <c r="B109" s="105"/>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row>
    <row r="110" spans="2:38" s="90" customFormat="1" x14ac:dyDescent="0.2">
      <c r="B110" s="105"/>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row>
    <row r="111" spans="2:38" s="90" customFormat="1" x14ac:dyDescent="0.2">
      <c r="B111" s="105" t="s">
        <v>223</v>
      </c>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row>
    <row r="112" spans="2:38" s="90" customFormat="1" x14ac:dyDescent="0.2">
      <c r="B112" s="105"/>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row>
    <row r="113" spans="2:38" s="90" customFormat="1" x14ac:dyDescent="0.2">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row>
    <row r="114" spans="2:38" s="90" customFormat="1" x14ac:dyDescent="0.2">
      <c r="B114" s="105" t="s">
        <v>224</v>
      </c>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row>
    <row r="115" spans="2:38" s="90" customFormat="1" x14ac:dyDescent="0.2">
      <c r="B115" s="104" t="s">
        <v>24</v>
      </c>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row>
    <row r="116" spans="2:38" s="90" customFormat="1" x14ac:dyDescent="0.2">
      <c r="B116" s="104" t="s">
        <v>153</v>
      </c>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row>
    <row r="117" spans="2:38" s="90" customFormat="1" x14ac:dyDescent="0.2">
      <c r="B117" s="104" t="s">
        <v>154</v>
      </c>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row>
    <row r="118" spans="2:38" s="90" customFormat="1" x14ac:dyDescent="0.2">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row>
    <row r="119" spans="2:38" s="90" customFormat="1" x14ac:dyDescent="0.2">
      <c r="B119" s="105"/>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row>
    <row r="120" spans="2:38" s="90" customFormat="1" x14ac:dyDescent="0.2">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row>
    <row r="121" spans="2:38" s="90" customFormat="1" x14ac:dyDescent="0.2">
      <c r="B121" s="104"/>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row>
    <row r="122" spans="2:38" s="90" customFormat="1" x14ac:dyDescent="0.2">
      <c r="B122" s="104"/>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row>
    <row r="123" spans="2:38" s="90" customFormat="1" x14ac:dyDescent="0.2">
      <c r="B123" s="104"/>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row>
    <row r="124" spans="2:38" s="90" customFormat="1" x14ac:dyDescent="0.2">
      <c r="B124" s="104"/>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row>
    <row r="125" spans="2:38" s="90" customFormat="1" x14ac:dyDescent="0.2">
      <c r="B125" s="104"/>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row>
    <row r="126" spans="2:38" s="90" customFormat="1" x14ac:dyDescent="0.2">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row>
    <row r="127" spans="2:38" s="90" customFormat="1" x14ac:dyDescent="0.2">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row>
    <row r="128" spans="2:38" s="90" customFormat="1" x14ac:dyDescent="0.2">
      <c r="B128" s="105" t="s">
        <v>31</v>
      </c>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row>
    <row r="129" spans="2:38" s="90" customFormat="1" x14ac:dyDescent="0.2">
      <c r="B129" s="104" t="s">
        <v>25</v>
      </c>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row>
    <row r="130" spans="2:38" s="90" customFormat="1" x14ac:dyDescent="0.2">
      <c r="B130" s="104" t="s">
        <v>155</v>
      </c>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row>
    <row r="131" spans="2:38" s="90" customFormat="1" x14ac:dyDescent="0.2">
      <c r="B131" s="104" t="s">
        <v>156</v>
      </c>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row>
    <row r="132" spans="2:38" s="90" customFormat="1" x14ac:dyDescent="0.2">
      <c r="B132" s="104" t="s">
        <v>176</v>
      </c>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row>
    <row r="133" spans="2:38" s="90" customFormat="1" x14ac:dyDescent="0.2">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row>
    <row r="134" spans="2:38" s="90" customFormat="1" x14ac:dyDescent="0.2">
      <c r="B134" s="90" t="s">
        <v>179</v>
      </c>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row>
    <row r="135" spans="2:38" s="90" customFormat="1" x14ac:dyDescent="0.2">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row>
    <row r="136" spans="2:38" s="90" customFormat="1" x14ac:dyDescent="0.2">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row>
    <row r="137" spans="2:38" s="90" customFormat="1" x14ac:dyDescent="0.2">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row>
    <row r="138" spans="2:38" s="90" customFormat="1" x14ac:dyDescent="0.2">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row>
    <row r="139" spans="2:38" s="90" customFormat="1" x14ac:dyDescent="0.2">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row>
    <row r="140" spans="2:38" s="90" customFormat="1" x14ac:dyDescent="0.2">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row>
    <row r="141" spans="2:38" s="90" customFormat="1" x14ac:dyDescent="0.2">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row>
    <row r="142" spans="2:38" s="90" customFormat="1" x14ac:dyDescent="0.2">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row>
    <row r="143" spans="2:38" s="90" customFormat="1" x14ac:dyDescent="0.2">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row>
    <row r="144" spans="2:38" s="90" customFormat="1" x14ac:dyDescent="0.2">
      <c r="B144" s="105" t="s">
        <v>32</v>
      </c>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row>
    <row r="145" spans="1:38" s="90" customFormat="1" x14ac:dyDescent="0.2">
      <c r="B145" s="104" t="s">
        <v>26</v>
      </c>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row>
    <row r="146" spans="1:38" s="90" customFormat="1" x14ac:dyDescent="0.2">
      <c r="B146" s="104" t="s">
        <v>157</v>
      </c>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row>
    <row r="147" spans="1:38" s="90" customFormat="1" x14ac:dyDescent="0.2">
      <c r="B147" s="104" t="s">
        <v>177</v>
      </c>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row>
    <row r="148" spans="1:38" s="90" customFormat="1" x14ac:dyDescent="0.2">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row>
    <row r="149" spans="1:38" s="90" customFormat="1" x14ac:dyDescent="0.2">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row>
    <row r="150" spans="1:38" s="90" customFormat="1" x14ac:dyDescent="0.2">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row>
    <row r="151" spans="1:38" s="90" customFormat="1" x14ac:dyDescent="0.2">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row>
    <row r="152" spans="1:38" s="90" customFormat="1" x14ac:dyDescent="0.2">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row>
    <row r="153" spans="1:38" s="90" customFormat="1" x14ac:dyDescent="0.2">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row>
    <row r="154" spans="1:38" s="90" customFormat="1" x14ac:dyDescent="0.2">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row>
    <row r="155" spans="1:38" s="90" customFormat="1" x14ac:dyDescent="0.2">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row>
    <row r="156" spans="1:38" s="90" customFormat="1" x14ac:dyDescent="0.2">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row>
    <row r="157" spans="1:38" s="90" customFormat="1" x14ac:dyDescent="0.2">
      <c r="C157" s="89"/>
      <c r="D157" s="89"/>
      <c r="E157" s="89"/>
      <c r="F157" s="89"/>
      <c r="G157" s="89"/>
      <c r="H157" s="89"/>
      <c r="I157" s="89" t="s">
        <v>179</v>
      </c>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row>
    <row r="158" spans="1:38" s="90" customFormat="1" x14ac:dyDescent="0.2">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row>
    <row r="159" spans="1:38" s="90" customFormat="1" x14ac:dyDescent="0.2">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row>
    <row r="160" spans="1:38" s="90" customFormat="1" x14ac:dyDescent="0.2">
      <c r="A160" s="110"/>
      <c r="B160" s="110"/>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row>
    <row r="161" spans="1:38" s="90" customFormat="1" x14ac:dyDescent="0.2">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row>
    <row r="162" spans="1:38" s="90" customFormat="1" x14ac:dyDescent="0.2">
      <c r="A162" s="237" t="s">
        <v>203</v>
      </c>
      <c r="B162" s="237"/>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row>
    <row r="163" spans="1:38" s="90" customFormat="1" x14ac:dyDescent="0.2">
      <c r="A163" s="111"/>
      <c r="B163" s="111"/>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row>
    <row r="164" spans="1:38" s="90" customFormat="1" ht="25.5" x14ac:dyDescent="0.2">
      <c r="A164" s="111"/>
      <c r="B164" s="112" t="s">
        <v>228</v>
      </c>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row>
    <row r="165" spans="1:38" s="90" customFormat="1" x14ac:dyDescent="0.2">
      <c r="A165" s="111"/>
      <c r="B165" s="111"/>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row>
    <row r="166" spans="1:38" s="90" customFormat="1" ht="38.25" x14ac:dyDescent="0.2">
      <c r="A166" s="111"/>
      <c r="B166" s="112" t="s">
        <v>226</v>
      </c>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row>
    <row r="167" spans="1:38" s="90" customFormat="1" x14ac:dyDescent="0.2">
      <c r="A167" s="111"/>
      <c r="B167" s="112"/>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row>
    <row r="168" spans="1:38" s="90" customFormat="1" ht="39.6" customHeight="1" x14ac:dyDescent="0.2">
      <c r="A168" s="113"/>
      <c r="B168" s="112" t="s">
        <v>225</v>
      </c>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row>
    <row r="169" spans="1:38" s="90" customFormat="1" x14ac:dyDescent="0.2">
      <c r="A169" s="113"/>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row>
    <row r="170" spans="1:38" s="90" customFormat="1" ht="45" customHeight="1" x14ac:dyDescent="0.2">
      <c r="A170" s="113"/>
      <c r="B170" s="94" t="s">
        <v>213</v>
      </c>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row>
    <row r="171" spans="1:38" ht="15" x14ac:dyDescent="0.25">
      <c r="A171" s="19"/>
      <c r="B171" s="20"/>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row>
    <row r="172" spans="1:38"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row>
    <row r="173" spans="1:38"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row>
    <row r="174" spans="1:38"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row>
    <row r="177" spans="1:38"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row>
    <row r="178" spans="1:38"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row>
    <row r="179" spans="1:38"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row>
    <row r="180" spans="1:38"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row>
    <row r="181" spans="1:38"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row>
    <row r="182" spans="1:38"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row>
    <row r="183" spans="1:38"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row>
    <row r="184" spans="1:38"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row>
    <row r="185" spans="1:38"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row>
    <row r="186" spans="1:38"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row>
    <row r="187" spans="1:38"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row>
    <row r="188" spans="1:38"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row>
    <row r="189" spans="1:38"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row>
    <row r="190" spans="1:38"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row>
    <row r="191" spans="1:38"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row>
    <row r="192" spans="1:38"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row>
    <row r="193" spans="1:38"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row>
    <row r="194" spans="1:38"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row>
    <row r="195" spans="1:38"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row>
    <row r="196" spans="1:38"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row>
    <row r="197" spans="1:38"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row>
    <row r="198" spans="1:38"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row>
    <row r="199" spans="1:38"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row>
    <row r="200" spans="1:38"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row>
    <row r="201" spans="1:38"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row>
    <row r="202" spans="1:38"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row>
    <row r="203" spans="1:38"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row>
    <row r="204" spans="1:38"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row>
    <row r="205" spans="1:38"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row>
    <row r="206" spans="1:38"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row>
    <row r="207" spans="1:38"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row>
    <row r="208" spans="1:38"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row>
    <row r="209" spans="1:38"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row>
    <row r="210" spans="1:38"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row>
    <row r="211" spans="1:38"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row>
    <row r="212" spans="1:38"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row>
    <row r="213" spans="1:38"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row>
    <row r="214" spans="1:38"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row>
    <row r="215" spans="1:38"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row>
    <row r="216" spans="1:38"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row>
    <row r="217" spans="1:38"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row>
    <row r="218" spans="1:38"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row>
    <row r="219" spans="1:38"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row>
    <row r="220" spans="1:38" x14ac:dyDescent="0.2">
      <c r="A220" s="18"/>
      <c r="B220" s="18"/>
      <c r="C220" s="18"/>
      <c r="D220" s="18"/>
      <c r="E220" s="18"/>
      <c r="F220" s="18"/>
      <c r="G220" s="18"/>
      <c r="H220" s="18"/>
      <c r="I220" s="18"/>
      <c r="J220" s="18"/>
      <c r="K220" s="18"/>
      <c r="L220" s="18"/>
      <c r="M220" s="18"/>
      <c r="N220" s="18"/>
      <c r="O220" s="18"/>
      <c r="P220" s="18"/>
      <c r="Q220" s="18"/>
    </row>
    <row r="221" spans="1:38" x14ac:dyDescent="0.2">
      <c r="A221" s="18"/>
      <c r="B221" s="18"/>
      <c r="C221" s="18"/>
      <c r="D221" s="18"/>
      <c r="E221" s="18"/>
      <c r="F221" s="18"/>
      <c r="G221" s="18"/>
      <c r="H221" s="18"/>
      <c r="I221" s="18"/>
      <c r="J221" s="18"/>
      <c r="K221" s="18"/>
      <c r="L221" s="18"/>
      <c r="M221" s="18"/>
      <c r="N221" s="18"/>
      <c r="O221" s="18"/>
      <c r="P221" s="18"/>
      <c r="Q221" s="18"/>
    </row>
    <row r="222" spans="1:38" x14ac:dyDescent="0.2">
      <c r="A222" s="18"/>
      <c r="B222" s="18"/>
      <c r="C222" s="18"/>
      <c r="D222" s="18"/>
      <c r="E222" s="18"/>
      <c r="F222" s="18"/>
      <c r="G222" s="18"/>
      <c r="H222" s="18"/>
      <c r="I222" s="18"/>
      <c r="J222" s="18"/>
      <c r="K222" s="18"/>
      <c r="L222" s="18"/>
      <c r="M222" s="18"/>
      <c r="N222" s="18"/>
      <c r="O222" s="18"/>
      <c r="P222" s="18"/>
      <c r="Q222" s="18"/>
    </row>
    <row r="223" spans="1:38" x14ac:dyDescent="0.2">
      <c r="A223" s="18"/>
      <c r="B223" s="18"/>
      <c r="C223" s="18"/>
      <c r="D223" s="18"/>
      <c r="E223" s="18"/>
      <c r="F223" s="18"/>
      <c r="G223" s="18"/>
      <c r="H223" s="18"/>
      <c r="I223" s="18"/>
      <c r="J223" s="18"/>
      <c r="K223" s="18"/>
      <c r="L223" s="18"/>
      <c r="M223" s="18"/>
      <c r="N223" s="18"/>
      <c r="O223" s="18"/>
      <c r="P223" s="18"/>
      <c r="Q223" s="18"/>
    </row>
    <row r="224" spans="1:38" x14ac:dyDescent="0.2">
      <c r="A224" s="18"/>
      <c r="B224" s="18"/>
      <c r="C224" s="18"/>
      <c r="D224" s="18"/>
      <c r="E224" s="18"/>
      <c r="F224" s="18"/>
      <c r="G224" s="18"/>
      <c r="H224" s="18"/>
      <c r="I224" s="18"/>
      <c r="J224" s="18"/>
      <c r="K224" s="18"/>
      <c r="L224" s="18"/>
      <c r="M224" s="18"/>
      <c r="N224" s="18"/>
      <c r="O224" s="18"/>
      <c r="P224" s="18"/>
      <c r="Q224" s="18"/>
    </row>
    <row r="225" spans="1:17" x14ac:dyDescent="0.2">
      <c r="A225" s="18"/>
      <c r="B225" s="18"/>
      <c r="C225" s="18"/>
      <c r="D225" s="18"/>
      <c r="E225" s="18"/>
      <c r="F225" s="18"/>
      <c r="G225" s="18"/>
      <c r="H225" s="18"/>
      <c r="I225" s="18"/>
      <c r="J225" s="18"/>
      <c r="K225" s="18"/>
      <c r="L225" s="18"/>
      <c r="M225" s="18"/>
      <c r="N225" s="18"/>
      <c r="O225" s="18"/>
      <c r="P225" s="18"/>
      <c r="Q225" s="18"/>
    </row>
    <row r="226" spans="1:17" x14ac:dyDescent="0.2">
      <c r="A226" s="18"/>
      <c r="B226" s="18"/>
      <c r="C226" s="18"/>
      <c r="D226" s="18"/>
      <c r="E226" s="18"/>
      <c r="F226" s="18"/>
      <c r="G226" s="18"/>
      <c r="H226" s="18"/>
      <c r="I226" s="18"/>
      <c r="J226" s="18"/>
      <c r="K226" s="18"/>
      <c r="L226" s="18"/>
      <c r="M226" s="18"/>
      <c r="N226" s="18"/>
      <c r="O226" s="18"/>
      <c r="P226" s="18"/>
      <c r="Q226" s="18"/>
    </row>
    <row r="227" spans="1:17" x14ac:dyDescent="0.2">
      <c r="A227" s="18"/>
      <c r="B227" s="18"/>
      <c r="C227" s="18"/>
      <c r="D227" s="18"/>
      <c r="E227" s="18"/>
      <c r="F227" s="18"/>
      <c r="G227" s="18"/>
      <c r="H227" s="18"/>
      <c r="I227" s="18"/>
      <c r="J227" s="18"/>
      <c r="K227" s="18"/>
      <c r="L227" s="18"/>
      <c r="M227" s="18"/>
      <c r="N227" s="18"/>
      <c r="O227" s="18"/>
      <c r="P227" s="18"/>
      <c r="Q227" s="18"/>
    </row>
    <row r="228" spans="1:17" x14ac:dyDescent="0.2">
      <c r="A228" s="18"/>
      <c r="B228" s="18"/>
      <c r="C228" s="18"/>
      <c r="D228" s="18"/>
      <c r="E228" s="18"/>
      <c r="F228" s="18"/>
      <c r="G228" s="18"/>
      <c r="H228" s="18"/>
      <c r="I228" s="18"/>
      <c r="J228" s="18"/>
      <c r="K228" s="18"/>
      <c r="L228" s="18"/>
      <c r="M228" s="18"/>
      <c r="N228" s="18"/>
      <c r="O228" s="18"/>
      <c r="P228" s="18"/>
      <c r="Q228" s="18"/>
    </row>
    <row r="229" spans="1:17" x14ac:dyDescent="0.2">
      <c r="A229" s="18"/>
      <c r="B229" s="18"/>
      <c r="C229" s="18"/>
      <c r="D229" s="18"/>
      <c r="E229" s="18"/>
      <c r="F229" s="18"/>
      <c r="G229" s="18"/>
      <c r="H229" s="18"/>
      <c r="I229" s="18"/>
      <c r="J229" s="18"/>
      <c r="K229" s="18"/>
      <c r="L229" s="18"/>
      <c r="M229" s="18"/>
      <c r="N229" s="18"/>
      <c r="O229" s="18"/>
      <c r="P229" s="18"/>
      <c r="Q229" s="18"/>
    </row>
    <row r="230" spans="1:17" x14ac:dyDescent="0.2">
      <c r="A230" s="18"/>
      <c r="B230" s="18"/>
      <c r="C230" s="18"/>
      <c r="D230" s="18"/>
      <c r="E230" s="18"/>
      <c r="F230" s="18"/>
      <c r="G230" s="18"/>
      <c r="H230" s="18"/>
      <c r="I230" s="18"/>
      <c r="J230" s="18"/>
      <c r="K230" s="18"/>
      <c r="L230" s="18"/>
      <c r="M230" s="18"/>
      <c r="N230" s="18"/>
      <c r="O230" s="18"/>
      <c r="P230" s="18"/>
      <c r="Q230" s="18"/>
    </row>
    <row r="231" spans="1:17" x14ac:dyDescent="0.2">
      <c r="A231" s="18"/>
      <c r="B231" s="18"/>
      <c r="C231" s="18"/>
      <c r="D231" s="18"/>
      <c r="E231" s="18"/>
      <c r="F231" s="18"/>
      <c r="G231" s="18"/>
      <c r="H231" s="18"/>
      <c r="I231" s="18"/>
      <c r="J231" s="18"/>
      <c r="K231" s="18"/>
      <c r="L231" s="18"/>
      <c r="M231" s="18"/>
      <c r="N231" s="18"/>
      <c r="O231" s="18"/>
      <c r="P231" s="18"/>
      <c r="Q231" s="18"/>
    </row>
    <row r="232" spans="1:17" x14ac:dyDescent="0.2">
      <c r="A232" s="18"/>
      <c r="B232" s="18"/>
      <c r="C232" s="18"/>
      <c r="D232" s="18"/>
      <c r="E232" s="18"/>
      <c r="F232" s="18"/>
      <c r="G232" s="18"/>
      <c r="H232" s="18"/>
      <c r="I232" s="18"/>
      <c r="J232" s="18"/>
      <c r="K232" s="18"/>
      <c r="L232" s="18"/>
      <c r="M232" s="18"/>
      <c r="N232" s="18"/>
      <c r="O232" s="18"/>
      <c r="P232" s="18"/>
      <c r="Q232" s="18"/>
    </row>
    <row r="233" spans="1:17" x14ac:dyDescent="0.2">
      <c r="A233" s="18"/>
      <c r="B233" s="18"/>
      <c r="C233" s="18"/>
      <c r="D233" s="18"/>
      <c r="E233" s="18"/>
      <c r="F233" s="18"/>
      <c r="G233" s="18"/>
      <c r="H233" s="18"/>
      <c r="I233" s="18"/>
      <c r="J233" s="18"/>
      <c r="K233" s="18"/>
      <c r="L233" s="18"/>
      <c r="M233" s="18"/>
      <c r="N233" s="18"/>
      <c r="O233" s="18"/>
      <c r="P233" s="18"/>
      <c r="Q233" s="18"/>
    </row>
    <row r="234" spans="1:17" x14ac:dyDescent="0.2">
      <c r="A234" s="18"/>
      <c r="B234" s="18"/>
      <c r="C234" s="18"/>
      <c r="D234" s="18"/>
      <c r="E234" s="18"/>
      <c r="F234" s="18"/>
      <c r="G234" s="18"/>
      <c r="H234" s="18"/>
      <c r="I234" s="18"/>
      <c r="J234" s="18"/>
      <c r="K234" s="18"/>
      <c r="L234" s="18"/>
      <c r="M234" s="18"/>
      <c r="N234" s="18"/>
      <c r="O234" s="18"/>
      <c r="P234" s="18"/>
      <c r="Q234" s="18"/>
    </row>
    <row r="235" spans="1:17" x14ac:dyDescent="0.2">
      <c r="A235" s="18"/>
      <c r="B235" s="18"/>
      <c r="C235" s="18"/>
      <c r="D235" s="18"/>
      <c r="E235" s="18"/>
      <c r="F235" s="18"/>
      <c r="G235" s="18"/>
      <c r="H235" s="18"/>
      <c r="I235" s="18"/>
      <c r="J235" s="18"/>
      <c r="K235" s="18"/>
      <c r="L235" s="18"/>
      <c r="M235" s="18"/>
      <c r="N235" s="18"/>
      <c r="O235" s="18"/>
      <c r="P235" s="18"/>
      <c r="Q235" s="18"/>
    </row>
    <row r="236" spans="1:17" x14ac:dyDescent="0.2">
      <c r="A236" s="18"/>
      <c r="B236" s="18"/>
      <c r="C236" s="18"/>
      <c r="D236" s="18"/>
      <c r="E236" s="18"/>
      <c r="F236" s="18"/>
      <c r="G236" s="18"/>
      <c r="H236" s="18"/>
      <c r="I236" s="18"/>
      <c r="J236" s="18"/>
      <c r="K236" s="18"/>
      <c r="L236" s="18"/>
      <c r="M236" s="18"/>
      <c r="N236" s="18"/>
      <c r="O236" s="18"/>
      <c r="P236" s="18"/>
      <c r="Q236" s="18"/>
    </row>
    <row r="237" spans="1:17" x14ac:dyDescent="0.2">
      <c r="A237" s="18"/>
      <c r="B237" s="18"/>
      <c r="C237" s="18"/>
      <c r="D237" s="18"/>
      <c r="E237" s="18"/>
      <c r="F237" s="18"/>
      <c r="G237" s="18"/>
      <c r="H237" s="18"/>
      <c r="I237" s="18"/>
      <c r="J237" s="18"/>
      <c r="K237" s="18"/>
      <c r="L237" s="18"/>
      <c r="M237" s="18"/>
      <c r="N237" s="18"/>
      <c r="O237" s="18"/>
      <c r="P237" s="18"/>
      <c r="Q237" s="18"/>
    </row>
    <row r="238" spans="1:17" x14ac:dyDescent="0.2">
      <c r="A238" s="18"/>
      <c r="B238" s="18"/>
      <c r="C238" s="18"/>
      <c r="D238" s="18"/>
      <c r="E238" s="18"/>
      <c r="F238" s="18"/>
      <c r="G238" s="18"/>
      <c r="H238" s="18"/>
      <c r="I238" s="18"/>
      <c r="J238" s="18"/>
      <c r="K238" s="18"/>
      <c r="L238" s="18"/>
      <c r="M238" s="18"/>
      <c r="N238" s="18"/>
      <c r="O238" s="18"/>
      <c r="P238" s="18"/>
      <c r="Q238" s="18"/>
    </row>
    <row r="239" spans="1:17" x14ac:dyDescent="0.2">
      <c r="A239" s="18"/>
      <c r="B239" s="18"/>
      <c r="C239" s="18"/>
      <c r="D239" s="18"/>
      <c r="E239" s="18"/>
      <c r="F239" s="18"/>
      <c r="G239" s="18"/>
      <c r="H239" s="18"/>
      <c r="I239" s="18"/>
      <c r="J239" s="18"/>
      <c r="K239" s="18"/>
      <c r="L239" s="18"/>
      <c r="M239" s="18"/>
      <c r="N239" s="18"/>
      <c r="O239" s="18"/>
      <c r="P239" s="18"/>
      <c r="Q239" s="18"/>
    </row>
    <row r="240" spans="1:17" x14ac:dyDescent="0.2">
      <c r="A240" s="18"/>
      <c r="B240" s="18"/>
      <c r="C240" s="18"/>
      <c r="D240" s="18"/>
      <c r="E240" s="18"/>
      <c r="F240" s="18"/>
      <c r="G240" s="18"/>
      <c r="H240" s="18"/>
      <c r="I240" s="18"/>
      <c r="J240" s="18"/>
      <c r="K240" s="18"/>
      <c r="L240" s="18"/>
      <c r="M240" s="18"/>
      <c r="N240" s="18"/>
      <c r="O240" s="18"/>
      <c r="P240" s="18"/>
      <c r="Q240" s="18"/>
    </row>
    <row r="241" spans="1:17" x14ac:dyDescent="0.2">
      <c r="A241" s="18"/>
      <c r="B241" s="18"/>
      <c r="C241" s="18"/>
      <c r="D241" s="18"/>
      <c r="E241" s="18"/>
      <c r="F241" s="18"/>
      <c r="G241" s="18"/>
      <c r="H241" s="18"/>
      <c r="I241" s="18"/>
      <c r="J241" s="18"/>
      <c r="K241" s="18"/>
      <c r="L241" s="18"/>
      <c r="M241" s="18"/>
      <c r="N241" s="18"/>
      <c r="O241" s="18"/>
      <c r="P241" s="18"/>
      <c r="Q241" s="18"/>
    </row>
    <row r="242" spans="1:17" x14ac:dyDescent="0.2">
      <c r="A242" s="18"/>
      <c r="B242" s="18"/>
      <c r="C242" s="18"/>
      <c r="D242" s="18"/>
      <c r="E242" s="18"/>
      <c r="F242" s="18"/>
      <c r="G242" s="18"/>
      <c r="H242" s="18"/>
      <c r="I242" s="18"/>
      <c r="J242" s="18"/>
      <c r="K242" s="18"/>
      <c r="L242" s="18"/>
      <c r="M242" s="18"/>
      <c r="N242" s="18"/>
      <c r="O242" s="18"/>
      <c r="P242" s="18"/>
      <c r="Q242" s="18"/>
    </row>
    <row r="243" spans="1:17" x14ac:dyDescent="0.2">
      <c r="A243" s="18"/>
      <c r="B243" s="18"/>
      <c r="C243" s="18"/>
      <c r="D243" s="18"/>
      <c r="E243" s="18"/>
      <c r="F243" s="18"/>
      <c r="G243" s="18"/>
      <c r="H243" s="18"/>
      <c r="I243" s="18"/>
      <c r="J243" s="18"/>
      <c r="K243" s="18"/>
      <c r="L243" s="18"/>
      <c r="M243" s="18"/>
      <c r="N243" s="18"/>
      <c r="O243" s="18"/>
      <c r="P243" s="18"/>
      <c r="Q243" s="18"/>
    </row>
    <row r="244" spans="1:17" x14ac:dyDescent="0.2">
      <c r="A244" s="18"/>
      <c r="B244" s="18"/>
      <c r="C244" s="18"/>
      <c r="D244" s="18"/>
      <c r="E244" s="18"/>
      <c r="F244" s="18"/>
      <c r="G244" s="18"/>
      <c r="H244" s="18"/>
      <c r="I244" s="18"/>
      <c r="J244" s="18"/>
      <c r="K244" s="18"/>
      <c r="L244" s="18"/>
      <c r="M244" s="18"/>
      <c r="N244" s="18"/>
      <c r="O244" s="18"/>
      <c r="P244" s="18"/>
      <c r="Q244" s="18"/>
    </row>
    <row r="245" spans="1:17" x14ac:dyDescent="0.2">
      <c r="A245" s="18"/>
      <c r="B245" s="18"/>
      <c r="C245" s="18"/>
      <c r="D245" s="18"/>
      <c r="E245" s="18"/>
      <c r="F245" s="18"/>
      <c r="G245" s="18"/>
      <c r="H245" s="18"/>
      <c r="I245" s="18"/>
      <c r="J245" s="18"/>
      <c r="K245" s="18"/>
      <c r="L245" s="18"/>
      <c r="M245" s="18"/>
      <c r="N245" s="18"/>
      <c r="O245" s="18"/>
      <c r="P245" s="18"/>
      <c r="Q245" s="18"/>
    </row>
    <row r="246" spans="1:17" x14ac:dyDescent="0.2">
      <c r="A246" s="18"/>
      <c r="B246" s="18"/>
      <c r="C246" s="18"/>
      <c r="D246" s="18"/>
      <c r="E246" s="18"/>
      <c r="F246" s="18"/>
      <c r="G246" s="18"/>
      <c r="H246" s="18"/>
      <c r="I246" s="18"/>
      <c r="J246" s="18"/>
      <c r="K246" s="18"/>
      <c r="L246" s="18"/>
      <c r="M246" s="18"/>
      <c r="N246" s="18"/>
      <c r="O246" s="18"/>
      <c r="P246" s="18"/>
      <c r="Q246" s="18"/>
    </row>
    <row r="247" spans="1:17" x14ac:dyDescent="0.2">
      <c r="A247" s="18"/>
      <c r="B247" s="18"/>
      <c r="C247" s="18"/>
      <c r="D247" s="18"/>
      <c r="E247" s="18"/>
      <c r="F247" s="18"/>
      <c r="G247" s="18"/>
      <c r="H247" s="18"/>
      <c r="I247" s="18"/>
      <c r="J247" s="18"/>
      <c r="K247" s="18"/>
      <c r="L247" s="18"/>
      <c r="M247" s="18"/>
      <c r="N247" s="18"/>
      <c r="O247" s="18"/>
      <c r="P247" s="18"/>
      <c r="Q247" s="18"/>
    </row>
    <row r="248" spans="1:17" x14ac:dyDescent="0.2">
      <c r="A248" s="18"/>
      <c r="B248" s="18"/>
      <c r="C248" s="18"/>
      <c r="D248" s="18"/>
      <c r="E248" s="18"/>
      <c r="F248" s="18"/>
      <c r="G248" s="18"/>
      <c r="H248" s="18"/>
      <c r="I248" s="18"/>
      <c r="J248" s="18"/>
      <c r="K248" s="18"/>
      <c r="L248" s="18"/>
      <c r="M248" s="18"/>
      <c r="N248" s="18"/>
      <c r="O248" s="18"/>
      <c r="P248" s="18"/>
      <c r="Q248" s="18"/>
    </row>
    <row r="249" spans="1:17" x14ac:dyDescent="0.2">
      <c r="A249" s="18"/>
      <c r="B249" s="18"/>
      <c r="C249" s="18"/>
      <c r="D249" s="18"/>
      <c r="E249" s="18"/>
      <c r="F249" s="18"/>
      <c r="G249" s="18"/>
      <c r="H249" s="18"/>
      <c r="I249" s="18"/>
      <c r="J249" s="18"/>
      <c r="K249" s="18"/>
      <c r="L249" s="18"/>
      <c r="M249" s="18"/>
      <c r="N249" s="18"/>
      <c r="O249" s="18"/>
      <c r="P249" s="18"/>
      <c r="Q249" s="18"/>
    </row>
    <row r="250" spans="1:17" x14ac:dyDescent="0.2">
      <c r="A250" s="18"/>
      <c r="B250" s="18"/>
      <c r="C250" s="18"/>
      <c r="D250" s="18"/>
      <c r="E250" s="18"/>
      <c r="F250" s="18"/>
      <c r="G250" s="18"/>
      <c r="H250" s="18"/>
      <c r="I250" s="18"/>
      <c r="J250" s="18"/>
      <c r="K250" s="18"/>
      <c r="L250" s="18"/>
      <c r="M250" s="18"/>
      <c r="N250" s="18"/>
      <c r="O250" s="18"/>
      <c r="P250" s="18"/>
      <c r="Q250" s="18"/>
    </row>
    <row r="251" spans="1:17" x14ac:dyDescent="0.2">
      <c r="A251" s="18"/>
      <c r="B251" s="18"/>
      <c r="C251" s="18"/>
      <c r="D251" s="18"/>
      <c r="E251" s="18"/>
      <c r="F251" s="18"/>
      <c r="G251" s="18"/>
      <c r="H251" s="18"/>
      <c r="I251" s="18"/>
      <c r="J251" s="18"/>
      <c r="K251" s="18"/>
      <c r="L251" s="18"/>
      <c r="M251" s="18"/>
      <c r="N251" s="18"/>
      <c r="O251" s="18"/>
      <c r="P251" s="18"/>
      <c r="Q251" s="18"/>
    </row>
    <row r="252" spans="1:17" x14ac:dyDescent="0.2">
      <c r="A252" s="18"/>
      <c r="B252" s="18"/>
      <c r="C252" s="18"/>
      <c r="D252" s="18"/>
      <c r="E252" s="18"/>
      <c r="F252" s="18"/>
      <c r="G252" s="18"/>
      <c r="H252" s="18"/>
      <c r="I252" s="18"/>
      <c r="J252" s="18"/>
      <c r="K252" s="18"/>
      <c r="L252" s="18"/>
      <c r="M252" s="18"/>
      <c r="N252" s="18"/>
      <c r="O252" s="18"/>
      <c r="P252" s="18"/>
      <c r="Q252" s="18"/>
    </row>
    <row r="253" spans="1:17" x14ac:dyDescent="0.2">
      <c r="A253" s="18"/>
      <c r="B253" s="18"/>
      <c r="C253" s="18"/>
      <c r="D253" s="18"/>
      <c r="E253" s="18"/>
      <c r="F253" s="18"/>
      <c r="G253" s="18"/>
      <c r="H253" s="18"/>
      <c r="I253" s="18"/>
      <c r="J253" s="18"/>
      <c r="K253" s="18"/>
      <c r="L253" s="18"/>
      <c r="M253" s="18"/>
      <c r="N253" s="18"/>
      <c r="O253" s="18"/>
      <c r="P253" s="18"/>
      <c r="Q253" s="18"/>
    </row>
    <row r="254" spans="1:17" x14ac:dyDescent="0.2">
      <c r="A254" s="18"/>
      <c r="B254" s="18"/>
      <c r="C254" s="18"/>
      <c r="D254" s="18"/>
      <c r="E254" s="18"/>
      <c r="F254" s="18"/>
      <c r="G254" s="18"/>
      <c r="H254" s="18"/>
      <c r="I254" s="18"/>
      <c r="J254" s="18"/>
      <c r="K254" s="18"/>
      <c r="L254" s="18"/>
      <c r="M254" s="18"/>
      <c r="N254" s="18"/>
      <c r="O254" s="18"/>
      <c r="P254" s="18"/>
      <c r="Q254" s="18"/>
    </row>
    <row r="255" spans="1:17" x14ac:dyDescent="0.2">
      <c r="A255" s="18"/>
      <c r="B255" s="18"/>
      <c r="C255" s="18"/>
      <c r="D255" s="18"/>
      <c r="E255" s="18"/>
      <c r="F255" s="18"/>
      <c r="G255" s="18"/>
      <c r="H255" s="18"/>
      <c r="I255" s="18"/>
      <c r="J255" s="18"/>
      <c r="K255" s="18"/>
      <c r="L255" s="18"/>
      <c r="M255" s="18"/>
      <c r="N255" s="18"/>
      <c r="O255" s="18"/>
      <c r="P255" s="18"/>
      <c r="Q255" s="18"/>
    </row>
    <row r="256" spans="1:17" x14ac:dyDescent="0.2">
      <c r="A256" s="18"/>
      <c r="B256" s="18"/>
      <c r="C256" s="18"/>
      <c r="D256" s="18"/>
      <c r="E256" s="18"/>
      <c r="F256" s="18"/>
      <c r="G256" s="18"/>
      <c r="H256" s="18"/>
      <c r="I256" s="18"/>
      <c r="J256" s="18"/>
      <c r="K256" s="18"/>
      <c r="L256" s="18"/>
      <c r="M256" s="18"/>
      <c r="N256" s="18"/>
      <c r="O256" s="18"/>
      <c r="P256" s="18"/>
      <c r="Q256" s="18"/>
    </row>
    <row r="257" spans="1:17" x14ac:dyDescent="0.2">
      <c r="A257" s="18"/>
      <c r="B257" s="18"/>
      <c r="C257" s="18"/>
      <c r="D257" s="18"/>
      <c r="E257" s="18"/>
      <c r="F257" s="18"/>
      <c r="G257" s="18"/>
      <c r="H257" s="18"/>
      <c r="I257" s="18"/>
      <c r="J257" s="18"/>
      <c r="K257" s="18"/>
      <c r="L257" s="18"/>
      <c r="M257" s="18"/>
      <c r="N257" s="18"/>
      <c r="O257" s="18"/>
      <c r="P257" s="18"/>
      <c r="Q257" s="18"/>
    </row>
    <row r="258" spans="1:17" x14ac:dyDescent="0.2">
      <c r="A258" s="18"/>
      <c r="B258" s="18"/>
      <c r="C258" s="18"/>
      <c r="D258" s="18"/>
      <c r="E258" s="18"/>
      <c r="F258" s="18"/>
      <c r="G258" s="18"/>
      <c r="H258" s="18"/>
      <c r="I258" s="18"/>
      <c r="J258" s="18"/>
      <c r="K258" s="18"/>
      <c r="L258" s="18"/>
      <c r="M258" s="18"/>
      <c r="N258" s="18"/>
      <c r="O258" s="18"/>
      <c r="P258" s="18"/>
      <c r="Q258" s="18"/>
    </row>
    <row r="259" spans="1:17" x14ac:dyDescent="0.2">
      <c r="A259" s="18"/>
      <c r="B259" s="18"/>
      <c r="C259" s="18"/>
      <c r="D259" s="18"/>
      <c r="E259" s="18"/>
      <c r="F259" s="18"/>
      <c r="G259" s="18"/>
      <c r="H259" s="18"/>
      <c r="I259" s="18"/>
      <c r="J259" s="18"/>
      <c r="K259" s="18"/>
      <c r="L259" s="18"/>
      <c r="M259" s="18"/>
      <c r="N259" s="18"/>
      <c r="O259" s="18"/>
      <c r="P259" s="18"/>
      <c r="Q259" s="18"/>
    </row>
    <row r="260" spans="1:17" x14ac:dyDescent="0.2">
      <c r="A260" s="18"/>
      <c r="B260" s="18"/>
      <c r="C260" s="18"/>
      <c r="D260" s="18"/>
      <c r="E260" s="18"/>
      <c r="F260" s="18"/>
      <c r="G260" s="18"/>
      <c r="H260" s="18"/>
      <c r="I260" s="18"/>
      <c r="J260" s="18"/>
      <c r="K260" s="18"/>
      <c r="L260" s="18"/>
      <c r="M260" s="18"/>
      <c r="N260" s="18"/>
      <c r="O260" s="18"/>
      <c r="P260" s="18"/>
      <c r="Q260" s="18"/>
    </row>
    <row r="261" spans="1:17" x14ac:dyDescent="0.2">
      <c r="A261" s="18"/>
      <c r="B261" s="18"/>
      <c r="C261" s="18"/>
      <c r="D261" s="18"/>
      <c r="E261" s="18"/>
      <c r="F261" s="18"/>
      <c r="G261" s="18"/>
      <c r="H261" s="18"/>
      <c r="I261" s="18"/>
      <c r="J261" s="18"/>
      <c r="K261" s="18"/>
      <c r="L261" s="18"/>
      <c r="M261" s="18"/>
      <c r="N261" s="18"/>
      <c r="O261" s="18"/>
      <c r="P261" s="18"/>
      <c r="Q261" s="18"/>
    </row>
    <row r="262" spans="1:17" x14ac:dyDescent="0.2">
      <c r="A262" s="18"/>
      <c r="B262" s="18"/>
      <c r="C262" s="18"/>
      <c r="D262" s="18"/>
      <c r="E262" s="18"/>
      <c r="F262" s="18"/>
      <c r="G262" s="18"/>
      <c r="H262" s="18"/>
      <c r="I262" s="18"/>
      <c r="J262" s="18"/>
      <c r="K262" s="18"/>
      <c r="L262" s="18"/>
      <c r="M262" s="18"/>
      <c r="N262" s="18"/>
      <c r="O262" s="18"/>
      <c r="P262" s="18"/>
      <c r="Q262" s="18"/>
    </row>
    <row r="263" spans="1:17" x14ac:dyDescent="0.2">
      <c r="A263" s="18"/>
      <c r="B263" s="18"/>
      <c r="C263" s="18"/>
      <c r="D263" s="18"/>
      <c r="E263" s="18"/>
      <c r="F263" s="18"/>
      <c r="G263" s="18"/>
      <c r="H263" s="18"/>
      <c r="I263" s="18"/>
      <c r="J263" s="18"/>
      <c r="K263" s="18"/>
      <c r="L263" s="18"/>
      <c r="M263" s="18"/>
      <c r="N263" s="18"/>
      <c r="O263" s="18"/>
      <c r="P263" s="18"/>
      <c r="Q263" s="18"/>
    </row>
    <row r="264" spans="1:17" x14ac:dyDescent="0.2">
      <c r="A264" s="18"/>
      <c r="B264" s="18"/>
      <c r="C264" s="18"/>
      <c r="D264" s="18"/>
      <c r="E264" s="18"/>
      <c r="F264" s="18"/>
      <c r="G264" s="18"/>
      <c r="H264" s="18"/>
      <c r="I264" s="18"/>
      <c r="J264" s="18"/>
      <c r="K264" s="18"/>
      <c r="L264" s="18"/>
      <c r="M264" s="18"/>
      <c r="N264" s="18"/>
      <c r="O264" s="18"/>
      <c r="P264" s="18"/>
      <c r="Q264" s="18"/>
    </row>
    <row r="265" spans="1:17" x14ac:dyDescent="0.2">
      <c r="A265" s="18"/>
      <c r="B265" s="18"/>
      <c r="C265" s="18"/>
      <c r="D265" s="18"/>
      <c r="E265" s="18"/>
      <c r="F265" s="18"/>
      <c r="G265" s="18"/>
      <c r="H265" s="18"/>
      <c r="I265" s="18"/>
      <c r="J265" s="18"/>
      <c r="K265" s="18"/>
      <c r="L265" s="18"/>
      <c r="M265" s="18"/>
      <c r="N265" s="18"/>
      <c r="O265" s="18"/>
      <c r="P265" s="18"/>
      <c r="Q265" s="18"/>
    </row>
    <row r="266" spans="1:17" x14ac:dyDescent="0.2">
      <c r="A266" s="18"/>
      <c r="B266" s="18"/>
      <c r="C266" s="18"/>
      <c r="D266" s="18"/>
      <c r="E266" s="18"/>
      <c r="F266" s="18"/>
      <c r="G266" s="18"/>
      <c r="H266" s="18"/>
      <c r="I266" s="18"/>
      <c r="J266" s="18"/>
      <c r="K266" s="18"/>
      <c r="L266" s="18"/>
      <c r="M266" s="18"/>
      <c r="N266" s="18"/>
      <c r="O266" s="18"/>
      <c r="P266" s="18"/>
      <c r="Q266" s="18"/>
    </row>
    <row r="267" spans="1:17" x14ac:dyDescent="0.2">
      <c r="A267" s="18"/>
      <c r="B267" s="18"/>
      <c r="C267" s="18"/>
      <c r="D267" s="18"/>
      <c r="E267" s="18"/>
      <c r="F267" s="18"/>
      <c r="G267" s="18"/>
      <c r="H267" s="18"/>
      <c r="I267" s="18"/>
      <c r="J267" s="18"/>
      <c r="K267" s="18"/>
      <c r="L267" s="18"/>
      <c r="M267" s="18"/>
      <c r="N267" s="18"/>
      <c r="O267" s="18"/>
      <c r="P267" s="18"/>
      <c r="Q267" s="18"/>
    </row>
    <row r="268" spans="1:17" x14ac:dyDescent="0.2">
      <c r="A268" s="18"/>
      <c r="B268" s="18"/>
      <c r="C268" s="18"/>
      <c r="D268" s="18"/>
      <c r="E268" s="18"/>
      <c r="F268" s="18"/>
      <c r="G268" s="18"/>
      <c r="H268" s="18"/>
      <c r="I268" s="18"/>
      <c r="J268" s="18"/>
      <c r="K268" s="18"/>
      <c r="L268" s="18"/>
      <c r="M268" s="18"/>
      <c r="N268" s="18"/>
      <c r="O268" s="18"/>
      <c r="P268" s="18"/>
      <c r="Q268" s="18"/>
    </row>
    <row r="269" spans="1:17" x14ac:dyDescent="0.2">
      <c r="A269" s="18"/>
      <c r="B269" s="18"/>
      <c r="C269" s="18"/>
      <c r="D269" s="18"/>
      <c r="E269" s="18"/>
      <c r="F269" s="18"/>
      <c r="G269" s="18"/>
      <c r="H269" s="18"/>
      <c r="I269" s="18"/>
      <c r="J269" s="18"/>
      <c r="K269" s="18"/>
      <c r="L269" s="18"/>
      <c r="M269" s="18"/>
      <c r="N269" s="18"/>
      <c r="O269" s="18"/>
      <c r="P269" s="18"/>
      <c r="Q269" s="18"/>
    </row>
    <row r="270" spans="1:17" x14ac:dyDescent="0.2">
      <c r="A270" s="18"/>
      <c r="B270" s="18"/>
      <c r="C270" s="18"/>
      <c r="D270" s="18"/>
      <c r="E270" s="18"/>
      <c r="F270" s="18"/>
      <c r="G270" s="18"/>
      <c r="H270" s="18"/>
      <c r="I270" s="18"/>
      <c r="J270" s="18"/>
      <c r="K270" s="18"/>
      <c r="L270" s="18"/>
      <c r="M270" s="18"/>
      <c r="N270" s="18"/>
      <c r="O270" s="18"/>
      <c r="P270" s="18"/>
      <c r="Q270" s="18"/>
    </row>
    <row r="271" spans="1:17" x14ac:dyDescent="0.2">
      <c r="A271" s="18"/>
      <c r="B271" s="18"/>
      <c r="C271" s="18"/>
      <c r="D271" s="18"/>
      <c r="E271" s="18"/>
      <c r="F271" s="18"/>
      <c r="G271" s="18"/>
      <c r="H271" s="18"/>
      <c r="I271" s="18"/>
      <c r="J271" s="18"/>
      <c r="K271" s="18"/>
      <c r="L271" s="18"/>
      <c r="M271" s="18"/>
      <c r="N271" s="18"/>
      <c r="O271" s="18"/>
      <c r="P271" s="18"/>
      <c r="Q271" s="18"/>
    </row>
    <row r="272" spans="1:17" x14ac:dyDescent="0.2">
      <c r="A272" s="18"/>
      <c r="B272" s="18"/>
      <c r="C272" s="18"/>
      <c r="D272" s="18"/>
      <c r="E272" s="18"/>
      <c r="F272" s="18"/>
      <c r="G272" s="18"/>
      <c r="H272" s="18"/>
      <c r="I272" s="18"/>
      <c r="J272" s="18"/>
      <c r="K272" s="18"/>
      <c r="L272" s="18"/>
      <c r="M272" s="18"/>
      <c r="N272" s="18"/>
      <c r="O272" s="18"/>
      <c r="P272" s="18"/>
      <c r="Q272" s="18"/>
    </row>
    <row r="273" spans="1:17" x14ac:dyDescent="0.2">
      <c r="A273" s="18"/>
      <c r="B273" s="18"/>
      <c r="C273" s="18"/>
      <c r="D273" s="18"/>
      <c r="E273" s="18"/>
      <c r="F273" s="18"/>
      <c r="G273" s="18"/>
      <c r="H273" s="18"/>
      <c r="I273" s="18"/>
      <c r="J273" s="18"/>
      <c r="K273" s="18"/>
      <c r="L273" s="18"/>
      <c r="M273" s="18"/>
      <c r="N273" s="18"/>
      <c r="O273" s="18"/>
      <c r="P273" s="18"/>
      <c r="Q273" s="18"/>
    </row>
    <row r="274" spans="1:17" x14ac:dyDescent="0.2">
      <c r="A274" s="18"/>
      <c r="B274" s="18"/>
      <c r="C274" s="18"/>
      <c r="D274" s="18"/>
      <c r="E274" s="18"/>
      <c r="F274" s="18"/>
      <c r="G274" s="18"/>
      <c r="H274" s="18"/>
      <c r="I274" s="18"/>
      <c r="J274" s="18"/>
      <c r="K274" s="18"/>
      <c r="L274" s="18"/>
      <c r="M274" s="18"/>
      <c r="N274" s="18"/>
      <c r="O274" s="18"/>
      <c r="P274" s="18"/>
      <c r="Q274" s="18"/>
    </row>
    <row r="275" spans="1:17" x14ac:dyDescent="0.2">
      <c r="A275" s="18"/>
      <c r="B275" s="18"/>
      <c r="C275" s="18"/>
      <c r="D275" s="18"/>
      <c r="E275" s="18"/>
      <c r="F275" s="18"/>
      <c r="G275" s="18"/>
      <c r="H275" s="18"/>
      <c r="I275" s="18"/>
      <c r="J275" s="18"/>
      <c r="K275" s="18"/>
      <c r="L275" s="18"/>
      <c r="M275" s="18"/>
      <c r="N275" s="18"/>
      <c r="O275" s="18"/>
      <c r="P275" s="18"/>
      <c r="Q275" s="18"/>
    </row>
    <row r="276" spans="1:17" x14ac:dyDescent="0.2">
      <c r="A276" s="18"/>
      <c r="B276" s="18"/>
      <c r="C276" s="18"/>
      <c r="D276" s="18"/>
      <c r="E276" s="18"/>
      <c r="F276" s="18"/>
      <c r="G276" s="18"/>
      <c r="H276" s="18"/>
      <c r="I276" s="18"/>
      <c r="J276" s="18"/>
      <c r="K276" s="18"/>
      <c r="L276" s="18"/>
      <c r="M276" s="18"/>
      <c r="N276" s="18"/>
      <c r="O276" s="18"/>
      <c r="P276" s="18"/>
      <c r="Q276" s="18"/>
    </row>
    <row r="277" spans="1:17" x14ac:dyDescent="0.2">
      <c r="A277" s="18"/>
      <c r="B277" s="18"/>
      <c r="C277" s="18"/>
      <c r="D277" s="18"/>
      <c r="E277" s="18"/>
      <c r="F277" s="18"/>
      <c r="G277" s="18"/>
      <c r="H277" s="18"/>
      <c r="I277" s="18"/>
      <c r="J277" s="18"/>
      <c r="K277" s="18"/>
      <c r="L277" s="18"/>
      <c r="M277" s="18"/>
      <c r="N277" s="18"/>
      <c r="O277" s="18"/>
      <c r="P277" s="18"/>
      <c r="Q277" s="18"/>
    </row>
    <row r="278" spans="1:17" x14ac:dyDescent="0.2">
      <c r="A278" s="18"/>
      <c r="B278" s="18"/>
      <c r="C278" s="18"/>
      <c r="D278" s="18"/>
      <c r="E278" s="18"/>
      <c r="F278" s="18"/>
      <c r="G278" s="18"/>
      <c r="H278" s="18"/>
      <c r="I278" s="18"/>
      <c r="J278" s="18"/>
      <c r="K278" s="18"/>
      <c r="L278" s="18"/>
      <c r="M278" s="18"/>
      <c r="N278" s="18"/>
      <c r="O278" s="18"/>
      <c r="P278" s="18"/>
      <c r="Q278" s="18"/>
    </row>
    <row r="279" spans="1:17" x14ac:dyDescent="0.2">
      <c r="A279" s="18"/>
      <c r="B279" s="18"/>
      <c r="C279" s="18"/>
      <c r="D279" s="18"/>
      <c r="E279" s="18"/>
      <c r="F279" s="18"/>
      <c r="G279" s="18"/>
      <c r="H279" s="18"/>
      <c r="I279" s="18"/>
      <c r="J279" s="18"/>
      <c r="K279" s="18"/>
      <c r="L279" s="18"/>
      <c r="M279" s="18"/>
      <c r="N279" s="18"/>
      <c r="O279" s="18"/>
      <c r="P279" s="18"/>
      <c r="Q279" s="18"/>
    </row>
    <row r="280" spans="1:17" x14ac:dyDescent="0.2">
      <c r="A280" s="18"/>
      <c r="B280" s="18"/>
      <c r="C280" s="18"/>
      <c r="D280" s="18"/>
      <c r="E280" s="18"/>
      <c r="F280" s="18"/>
      <c r="G280" s="18"/>
      <c r="H280" s="18"/>
      <c r="I280" s="18"/>
      <c r="J280" s="18"/>
      <c r="K280" s="18"/>
      <c r="L280" s="18"/>
      <c r="M280" s="18"/>
      <c r="N280" s="18"/>
      <c r="O280" s="18"/>
      <c r="P280" s="18"/>
      <c r="Q280" s="18"/>
    </row>
    <row r="281" spans="1:17" x14ac:dyDescent="0.2">
      <c r="A281" s="18"/>
      <c r="B281" s="18"/>
      <c r="C281" s="18"/>
      <c r="D281" s="18"/>
      <c r="E281" s="18"/>
      <c r="F281" s="18"/>
      <c r="G281" s="18"/>
      <c r="H281" s="18"/>
      <c r="I281" s="18"/>
      <c r="J281" s="18"/>
      <c r="K281" s="18"/>
      <c r="L281" s="18"/>
      <c r="M281" s="18"/>
      <c r="N281" s="18"/>
      <c r="O281" s="18"/>
      <c r="P281" s="18"/>
      <c r="Q281" s="18"/>
    </row>
    <row r="282" spans="1:17" x14ac:dyDescent="0.2">
      <c r="A282" s="18"/>
      <c r="B282" s="18"/>
      <c r="C282" s="18"/>
      <c r="D282" s="18"/>
      <c r="E282" s="18"/>
      <c r="F282" s="18"/>
      <c r="G282" s="18"/>
      <c r="H282" s="18"/>
      <c r="I282" s="18"/>
      <c r="J282" s="18"/>
      <c r="K282" s="18"/>
      <c r="L282" s="18"/>
      <c r="M282" s="18"/>
      <c r="N282" s="18"/>
      <c r="O282" s="18"/>
      <c r="P282" s="18"/>
      <c r="Q282" s="18"/>
    </row>
    <row r="283" spans="1:17" x14ac:dyDescent="0.2">
      <c r="A283" s="18"/>
      <c r="B283" s="18"/>
      <c r="C283" s="18"/>
      <c r="D283" s="18"/>
      <c r="E283" s="18"/>
      <c r="F283" s="18"/>
      <c r="G283" s="18"/>
      <c r="H283" s="18"/>
      <c r="I283" s="18"/>
      <c r="J283" s="18"/>
      <c r="K283" s="18"/>
      <c r="L283" s="18"/>
      <c r="M283" s="18"/>
      <c r="N283" s="18"/>
      <c r="O283" s="18"/>
      <c r="P283" s="18"/>
      <c r="Q283" s="18"/>
    </row>
    <row r="284" spans="1:17" x14ac:dyDescent="0.2">
      <c r="A284" s="18"/>
      <c r="B284" s="18"/>
      <c r="C284" s="18"/>
      <c r="D284" s="18"/>
      <c r="E284" s="18"/>
      <c r="F284" s="18"/>
      <c r="G284" s="18"/>
      <c r="H284" s="18"/>
      <c r="I284" s="18"/>
      <c r="J284" s="18"/>
      <c r="K284" s="18"/>
      <c r="L284" s="18"/>
      <c r="M284" s="18"/>
      <c r="N284" s="18"/>
      <c r="O284" s="18"/>
      <c r="P284" s="18"/>
      <c r="Q284" s="18"/>
    </row>
    <row r="285" spans="1:17" x14ac:dyDescent="0.2">
      <c r="A285" s="18"/>
      <c r="B285" s="18"/>
      <c r="C285" s="18"/>
      <c r="D285" s="18"/>
      <c r="E285" s="18"/>
      <c r="F285" s="18"/>
      <c r="G285" s="18"/>
      <c r="H285" s="18"/>
      <c r="I285" s="18"/>
      <c r="J285" s="18"/>
      <c r="K285" s="18"/>
      <c r="L285" s="18"/>
      <c r="M285" s="18"/>
      <c r="N285" s="18"/>
      <c r="O285" s="18"/>
      <c r="P285" s="18"/>
      <c r="Q285" s="18"/>
    </row>
    <row r="286" spans="1:17" x14ac:dyDescent="0.2">
      <c r="A286" s="18"/>
      <c r="B286" s="18"/>
      <c r="C286" s="18"/>
      <c r="D286" s="18"/>
      <c r="E286" s="18"/>
      <c r="F286" s="18"/>
      <c r="G286" s="18"/>
      <c r="H286" s="18"/>
      <c r="I286" s="18"/>
      <c r="J286" s="18"/>
      <c r="K286" s="18"/>
      <c r="L286" s="18"/>
      <c r="M286" s="18"/>
      <c r="N286" s="18"/>
      <c r="O286" s="18"/>
      <c r="P286" s="18"/>
      <c r="Q286" s="18"/>
    </row>
    <row r="287" spans="1:17" x14ac:dyDescent="0.2">
      <c r="A287" s="18"/>
      <c r="B287" s="18"/>
      <c r="C287" s="18"/>
      <c r="D287" s="18"/>
      <c r="E287" s="18"/>
      <c r="F287" s="18"/>
      <c r="G287" s="18"/>
      <c r="H287" s="18"/>
      <c r="I287" s="18"/>
      <c r="J287" s="18"/>
      <c r="K287" s="18"/>
      <c r="L287" s="18"/>
      <c r="M287" s="18"/>
      <c r="N287" s="18"/>
      <c r="O287" s="18"/>
      <c r="P287" s="18"/>
      <c r="Q287" s="18"/>
    </row>
    <row r="288" spans="1:17" x14ac:dyDescent="0.2">
      <c r="A288" s="18"/>
      <c r="B288" s="18"/>
      <c r="C288" s="18"/>
      <c r="D288" s="18"/>
      <c r="E288" s="18"/>
      <c r="F288" s="18"/>
      <c r="G288" s="18"/>
      <c r="H288" s="18"/>
      <c r="I288" s="18"/>
      <c r="J288" s="18"/>
      <c r="K288" s="18"/>
      <c r="L288" s="18"/>
      <c r="M288" s="18"/>
      <c r="N288" s="18"/>
      <c r="O288" s="18"/>
      <c r="P288" s="18"/>
      <c r="Q288" s="18"/>
    </row>
    <row r="289" spans="1:17" x14ac:dyDescent="0.2">
      <c r="A289" s="18"/>
      <c r="B289" s="18"/>
      <c r="C289" s="18"/>
      <c r="D289" s="18"/>
      <c r="E289" s="18"/>
      <c r="F289" s="18"/>
      <c r="G289" s="18"/>
      <c r="H289" s="18"/>
      <c r="I289" s="18"/>
      <c r="J289" s="18"/>
      <c r="K289" s="18"/>
      <c r="L289" s="18"/>
      <c r="M289" s="18"/>
      <c r="N289" s="18"/>
      <c r="O289" s="18"/>
      <c r="P289" s="18"/>
      <c r="Q289" s="18"/>
    </row>
    <row r="290" spans="1:17" x14ac:dyDescent="0.2">
      <c r="A290" s="18"/>
      <c r="B290" s="18"/>
      <c r="C290" s="18"/>
      <c r="D290" s="18"/>
      <c r="E290" s="18"/>
      <c r="F290" s="18"/>
      <c r="G290" s="18"/>
      <c r="H290" s="18"/>
      <c r="I290" s="18"/>
      <c r="J290" s="18"/>
      <c r="K290" s="18"/>
      <c r="L290" s="18"/>
      <c r="M290" s="18"/>
      <c r="N290" s="18"/>
      <c r="O290" s="18"/>
      <c r="P290" s="18"/>
      <c r="Q290" s="18"/>
    </row>
    <row r="291" spans="1:17" x14ac:dyDescent="0.2">
      <c r="A291" s="18"/>
      <c r="B291" s="18"/>
      <c r="C291" s="18"/>
      <c r="D291" s="18"/>
      <c r="E291" s="18"/>
      <c r="F291" s="18"/>
      <c r="G291" s="18"/>
      <c r="H291" s="18"/>
      <c r="I291" s="18"/>
      <c r="J291" s="18"/>
      <c r="K291" s="18"/>
      <c r="L291" s="18"/>
      <c r="M291" s="18"/>
      <c r="N291" s="18"/>
      <c r="O291" s="18"/>
      <c r="P291" s="18"/>
      <c r="Q291" s="18"/>
    </row>
    <row r="292" spans="1:17" x14ac:dyDescent="0.2">
      <c r="A292" s="18"/>
      <c r="B292" s="18"/>
      <c r="C292" s="18"/>
      <c r="D292" s="18"/>
      <c r="E292" s="18"/>
      <c r="F292" s="18"/>
      <c r="G292" s="18"/>
      <c r="H292" s="18"/>
      <c r="I292" s="18"/>
      <c r="J292" s="18"/>
      <c r="K292" s="18"/>
      <c r="L292" s="18"/>
      <c r="M292" s="18"/>
      <c r="N292" s="18"/>
      <c r="O292" s="18"/>
      <c r="P292" s="18"/>
      <c r="Q292" s="18"/>
    </row>
    <row r="293" spans="1:17" x14ac:dyDescent="0.2">
      <c r="A293" s="18"/>
      <c r="B293" s="18"/>
      <c r="C293" s="18"/>
      <c r="D293" s="18"/>
      <c r="E293" s="18"/>
      <c r="F293" s="18"/>
      <c r="G293" s="18"/>
      <c r="H293" s="18"/>
      <c r="I293" s="18"/>
      <c r="J293" s="18"/>
      <c r="K293" s="18"/>
      <c r="L293" s="18"/>
      <c r="M293" s="18"/>
      <c r="N293" s="18"/>
      <c r="O293" s="18"/>
      <c r="P293" s="18"/>
      <c r="Q293" s="18"/>
    </row>
    <row r="294" spans="1:17" x14ac:dyDescent="0.2">
      <c r="A294" s="18"/>
      <c r="B294" s="18"/>
      <c r="C294" s="18"/>
      <c r="D294" s="18"/>
      <c r="E294" s="18"/>
      <c r="F294" s="18"/>
      <c r="G294" s="18"/>
      <c r="H294" s="18"/>
      <c r="I294" s="18"/>
      <c r="J294" s="18"/>
      <c r="K294" s="18"/>
      <c r="L294" s="18"/>
      <c r="M294" s="18"/>
      <c r="N294" s="18"/>
      <c r="O294" s="18"/>
      <c r="P294" s="18"/>
      <c r="Q294" s="18"/>
    </row>
    <row r="295" spans="1:17" x14ac:dyDescent="0.2">
      <c r="A295" s="18"/>
      <c r="B295" s="18"/>
      <c r="C295" s="18"/>
      <c r="D295" s="18"/>
      <c r="E295" s="18"/>
      <c r="F295" s="18"/>
      <c r="G295" s="18"/>
      <c r="H295" s="18"/>
      <c r="I295" s="18"/>
      <c r="J295" s="18"/>
      <c r="K295" s="18"/>
      <c r="L295" s="18"/>
      <c r="M295" s="18"/>
      <c r="N295" s="18"/>
      <c r="O295" s="18"/>
      <c r="P295" s="18"/>
      <c r="Q295" s="18"/>
    </row>
    <row r="296" spans="1:17" x14ac:dyDescent="0.2">
      <c r="A296" s="18"/>
      <c r="B296" s="18"/>
      <c r="C296" s="18"/>
      <c r="D296" s="18"/>
      <c r="E296" s="18"/>
      <c r="F296" s="18"/>
      <c r="G296" s="18"/>
      <c r="H296" s="18"/>
      <c r="I296" s="18"/>
      <c r="J296" s="18"/>
      <c r="K296" s="18"/>
      <c r="L296" s="18"/>
      <c r="M296" s="18"/>
      <c r="N296" s="18"/>
      <c r="O296" s="18"/>
      <c r="P296" s="18"/>
      <c r="Q296" s="18"/>
    </row>
    <row r="297" spans="1:17" x14ac:dyDescent="0.2">
      <c r="A297" s="18"/>
      <c r="B297" s="18"/>
      <c r="C297" s="18"/>
      <c r="D297" s="18"/>
      <c r="E297" s="18"/>
      <c r="F297" s="18"/>
      <c r="G297" s="18"/>
      <c r="H297" s="18"/>
      <c r="I297" s="18"/>
      <c r="J297" s="18"/>
      <c r="K297" s="18"/>
      <c r="L297" s="18"/>
      <c r="M297" s="18"/>
      <c r="N297" s="18"/>
      <c r="O297" s="18"/>
      <c r="P297" s="18"/>
      <c r="Q297" s="18"/>
    </row>
    <row r="298" spans="1:17" x14ac:dyDescent="0.2">
      <c r="A298" s="18"/>
      <c r="B298" s="18"/>
      <c r="C298" s="18"/>
      <c r="D298" s="18"/>
      <c r="E298" s="18"/>
      <c r="F298" s="18"/>
      <c r="G298" s="18"/>
      <c r="H298" s="18"/>
      <c r="I298" s="18"/>
      <c r="J298" s="18"/>
      <c r="K298" s="18"/>
      <c r="L298" s="18"/>
      <c r="M298" s="18"/>
      <c r="N298" s="18"/>
      <c r="O298" s="18"/>
      <c r="P298" s="18"/>
      <c r="Q298" s="18"/>
    </row>
    <row r="299" spans="1:17" x14ac:dyDescent="0.2">
      <c r="A299" s="18"/>
      <c r="B299" s="18"/>
      <c r="C299" s="18"/>
      <c r="D299" s="18"/>
      <c r="E299" s="18"/>
      <c r="F299" s="18"/>
      <c r="G299" s="18"/>
      <c r="H299" s="18"/>
      <c r="I299" s="18"/>
      <c r="J299" s="18"/>
      <c r="K299" s="18"/>
      <c r="L299" s="18"/>
      <c r="M299" s="18"/>
      <c r="N299" s="18"/>
      <c r="O299" s="18"/>
      <c r="P299" s="18"/>
      <c r="Q299" s="18"/>
    </row>
    <row r="300" spans="1:17" x14ac:dyDescent="0.2">
      <c r="A300" s="18"/>
      <c r="B300" s="18"/>
      <c r="C300" s="18"/>
      <c r="D300" s="18"/>
      <c r="E300" s="18"/>
      <c r="F300" s="18"/>
      <c r="G300" s="18"/>
      <c r="H300" s="18"/>
      <c r="I300" s="18"/>
      <c r="J300" s="18"/>
      <c r="K300" s="18"/>
      <c r="L300" s="18"/>
      <c r="M300" s="18"/>
      <c r="N300" s="18"/>
      <c r="O300" s="18"/>
      <c r="P300" s="18"/>
      <c r="Q300" s="18"/>
    </row>
    <row r="301" spans="1:17" x14ac:dyDescent="0.2">
      <c r="A301" s="18"/>
      <c r="B301" s="18"/>
      <c r="C301" s="18"/>
      <c r="D301" s="18"/>
      <c r="E301" s="18"/>
      <c r="F301" s="18"/>
      <c r="G301" s="18"/>
      <c r="H301" s="18"/>
      <c r="I301" s="18"/>
      <c r="J301" s="18"/>
      <c r="K301" s="18"/>
      <c r="L301" s="18"/>
      <c r="M301" s="18"/>
      <c r="N301" s="18"/>
      <c r="O301" s="18"/>
      <c r="P301" s="18"/>
      <c r="Q301" s="18"/>
    </row>
    <row r="302" spans="1:17" x14ac:dyDescent="0.2">
      <c r="A302" s="18"/>
      <c r="B302" s="18"/>
      <c r="C302" s="18"/>
      <c r="D302" s="18"/>
      <c r="E302" s="18"/>
      <c r="F302" s="18"/>
      <c r="G302" s="18"/>
      <c r="H302" s="18"/>
      <c r="I302" s="18"/>
      <c r="J302" s="18"/>
      <c r="K302" s="18"/>
      <c r="L302" s="18"/>
      <c r="M302" s="18"/>
      <c r="N302" s="18"/>
      <c r="O302" s="18"/>
      <c r="P302" s="18"/>
      <c r="Q302" s="18"/>
    </row>
    <row r="303" spans="1:17" x14ac:dyDescent="0.2">
      <c r="A303" s="18"/>
      <c r="B303" s="18"/>
      <c r="C303" s="18"/>
      <c r="D303" s="18"/>
      <c r="E303" s="18"/>
      <c r="F303" s="18"/>
      <c r="G303" s="18"/>
      <c r="H303" s="18"/>
      <c r="I303" s="18"/>
      <c r="J303" s="18"/>
      <c r="K303" s="18"/>
      <c r="L303" s="18"/>
      <c r="M303" s="18"/>
      <c r="N303" s="18"/>
      <c r="O303" s="18"/>
      <c r="P303" s="18"/>
      <c r="Q303" s="18"/>
    </row>
    <row r="304" spans="1:17" x14ac:dyDescent="0.2">
      <c r="A304" s="18"/>
      <c r="B304" s="18"/>
      <c r="C304" s="18"/>
      <c r="D304" s="18"/>
      <c r="E304" s="18"/>
      <c r="F304" s="18"/>
      <c r="G304" s="18"/>
      <c r="H304" s="18"/>
      <c r="I304" s="18"/>
      <c r="J304" s="18"/>
      <c r="K304" s="18"/>
      <c r="L304" s="18"/>
      <c r="M304" s="18"/>
      <c r="N304" s="18"/>
      <c r="O304" s="18"/>
      <c r="P304" s="18"/>
      <c r="Q304" s="18"/>
    </row>
    <row r="305" spans="3:17" x14ac:dyDescent="0.2">
      <c r="C305" s="18"/>
      <c r="D305" s="18"/>
      <c r="E305" s="18"/>
      <c r="F305" s="18"/>
      <c r="G305" s="18"/>
      <c r="H305" s="18"/>
      <c r="I305" s="18"/>
      <c r="J305" s="18"/>
      <c r="K305" s="18"/>
      <c r="L305" s="18"/>
      <c r="M305" s="18"/>
      <c r="N305" s="18"/>
      <c r="O305" s="18"/>
      <c r="P305" s="18"/>
      <c r="Q305" s="18"/>
    </row>
    <row r="306" spans="3:17" x14ac:dyDescent="0.2">
      <c r="C306" s="18"/>
      <c r="D306" s="18"/>
      <c r="E306" s="18"/>
      <c r="F306" s="18"/>
      <c r="G306" s="18"/>
      <c r="H306" s="18"/>
      <c r="I306" s="18"/>
      <c r="J306" s="18"/>
      <c r="K306" s="18"/>
      <c r="L306" s="18"/>
      <c r="M306" s="18"/>
      <c r="N306" s="18"/>
      <c r="O306" s="18"/>
      <c r="P306" s="18"/>
      <c r="Q306" s="18"/>
    </row>
    <row r="307" spans="3:17" x14ac:dyDescent="0.2">
      <c r="C307" s="18"/>
      <c r="D307" s="18"/>
      <c r="E307" s="18"/>
      <c r="F307" s="18"/>
      <c r="G307" s="18"/>
      <c r="H307" s="18"/>
      <c r="I307" s="18"/>
      <c r="J307" s="18"/>
      <c r="K307" s="18"/>
      <c r="L307" s="18"/>
      <c r="M307" s="18"/>
      <c r="N307" s="18"/>
      <c r="O307" s="18"/>
      <c r="P307" s="18"/>
      <c r="Q307" s="18"/>
    </row>
    <row r="308" spans="3:17" x14ac:dyDescent="0.2">
      <c r="C308" s="18"/>
      <c r="D308" s="18"/>
      <c r="E308" s="18"/>
      <c r="F308" s="18"/>
      <c r="G308" s="18"/>
      <c r="H308" s="18"/>
      <c r="I308" s="18"/>
      <c r="J308" s="18"/>
      <c r="K308" s="18"/>
      <c r="L308" s="18"/>
      <c r="M308" s="18"/>
      <c r="N308" s="18"/>
      <c r="O308" s="18"/>
      <c r="P308" s="18"/>
      <c r="Q308" s="18"/>
    </row>
    <row r="309" spans="3:17" x14ac:dyDescent="0.2">
      <c r="C309" s="18"/>
      <c r="D309" s="18"/>
      <c r="E309" s="18"/>
      <c r="F309" s="18"/>
      <c r="G309" s="18"/>
      <c r="H309" s="18"/>
      <c r="I309" s="18"/>
      <c r="J309" s="18"/>
      <c r="K309" s="18"/>
      <c r="L309" s="18"/>
      <c r="M309" s="18"/>
      <c r="N309" s="18"/>
      <c r="O309" s="18"/>
      <c r="P309" s="18"/>
      <c r="Q309" s="18"/>
    </row>
    <row r="310" spans="3:17" x14ac:dyDescent="0.2">
      <c r="C310" s="18"/>
      <c r="D310" s="18"/>
      <c r="E310" s="18"/>
      <c r="F310" s="18"/>
      <c r="G310" s="18"/>
      <c r="H310" s="18"/>
      <c r="I310" s="18"/>
      <c r="J310" s="18"/>
      <c r="K310" s="18"/>
      <c r="L310" s="18"/>
      <c r="M310" s="18"/>
      <c r="N310" s="18"/>
      <c r="O310" s="18"/>
      <c r="P310" s="18"/>
      <c r="Q310" s="18"/>
    </row>
    <row r="311" spans="3:17" x14ac:dyDescent="0.2">
      <c r="C311" s="18"/>
      <c r="D311" s="18"/>
      <c r="E311" s="18"/>
      <c r="F311" s="18"/>
      <c r="G311" s="18"/>
      <c r="H311" s="18"/>
      <c r="I311" s="18"/>
      <c r="J311" s="18"/>
      <c r="K311" s="18"/>
      <c r="L311" s="18"/>
      <c r="M311" s="18"/>
      <c r="N311" s="18"/>
      <c r="O311" s="18"/>
      <c r="P311" s="18"/>
      <c r="Q311" s="18"/>
    </row>
    <row r="312" spans="3:17" x14ac:dyDescent="0.2">
      <c r="C312" s="18"/>
      <c r="D312" s="18"/>
      <c r="E312" s="18"/>
      <c r="F312" s="18"/>
      <c r="G312" s="18"/>
      <c r="H312" s="18"/>
      <c r="I312" s="18"/>
      <c r="J312" s="18"/>
      <c r="K312" s="18"/>
      <c r="L312" s="18"/>
      <c r="M312" s="18"/>
      <c r="N312" s="18"/>
      <c r="O312" s="18"/>
      <c r="P312" s="18"/>
      <c r="Q312" s="18"/>
    </row>
    <row r="313" spans="3:17" x14ac:dyDescent="0.2">
      <c r="C313" s="18"/>
      <c r="D313" s="18"/>
      <c r="E313" s="18"/>
      <c r="F313" s="18"/>
      <c r="G313" s="18"/>
      <c r="H313" s="18"/>
      <c r="I313" s="18"/>
      <c r="J313" s="18"/>
      <c r="K313" s="18"/>
      <c r="L313" s="18"/>
      <c r="M313" s="18"/>
      <c r="N313" s="18"/>
      <c r="O313" s="18"/>
      <c r="P313" s="18"/>
      <c r="Q313" s="18"/>
    </row>
    <row r="314" spans="3:17" x14ac:dyDescent="0.2">
      <c r="C314" s="18"/>
      <c r="D314" s="18"/>
      <c r="E314" s="18"/>
      <c r="F314" s="18"/>
      <c r="G314" s="18"/>
      <c r="H314" s="18"/>
      <c r="I314" s="18"/>
      <c r="J314" s="18"/>
      <c r="K314" s="18"/>
      <c r="L314" s="18"/>
      <c r="M314" s="18"/>
      <c r="N314" s="18"/>
      <c r="O314" s="18"/>
      <c r="P314" s="18"/>
      <c r="Q314" s="18"/>
    </row>
    <row r="315" spans="3:17" x14ac:dyDescent="0.2">
      <c r="C315" s="18"/>
      <c r="D315" s="18"/>
      <c r="E315" s="18"/>
      <c r="F315" s="18"/>
      <c r="G315" s="18"/>
      <c r="H315" s="18"/>
      <c r="I315" s="18"/>
      <c r="J315" s="18"/>
      <c r="K315" s="18"/>
      <c r="L315" s="18"/>
      <c r="M315" s="18"/>
      <c r="N315" s="18"/>
      <c r="O315" s="18"/>
      <c r="P315" s="18"/>
      <c r="Q315" s="18"/>
    </row>
    <row r="316" spans="3:17" x14ac:dyDescent="0.2">
      <c r="C316" s="18"/>
      <c r="D316" s="18"/>
      <c r="E316" s="18"/>
      <c r="F316" s="18"/>
      <c r="G316" s="18"/>
      <c r="H316" s="18"/>
      <c r="I316" s="18"/>
      <c r="J316" s="18"/>
      <c r="K316" s="18"/>
      <c r="L316" s="18"/>
      <c r="M316" s="18"/>
      <c r="N316" s="18"/>
      <c r="O316" s="18"/>
      <c r="P316" s="18"/>
      <c r="Q316" s="18"/>
    </row>
    <row r="317" spans="3:17" x14ac:dyDescent="0.2">
      <c r="C317" s="18"/>
      <c r="D317" s="18"/>
      <c r="E317" s="18"/>
      <c r="F317" s="18"/>
      <c r="G317" s="18"/>
      <c r="H317" s="18"/>
      <c r="I317" s="18"/>
      <c r="J317" s="18"/>
      <c r="K317" s="18"/>
      <c r="L317" s="18"/>
      <c r="M317" s="18"/>
      <c r="N317" s="18"/>
      <c r="O317" s="18"/>
      <c r="P317" s="18"/>
      <c r="Q317" s="18"/>
    </row>
    <row r="318" spans="3:17" x14ac:dyDescent="0.2">
      <c r="C318" s="18"/>
      <c r="D318" s="18"/>
      <c r="E318" s="18"/>
      <c r="F318" s="18"/>
      <c r="G318" s="18"/>
      <c r="H318" s="18"/>
      <c r="I318" s="18"/>
      <c r="J318" s="18"/>
      <c r="K318" s="18"/>
      <c r="L318" s="18"/>
      <c r="M318" s="18"/>
      <c r="N318" s="18"/>
      <c r="O318" s="18"/>
      <c r="P318" s="18"/>
      <c r="Q318" s="18"/>
    </row>
    <row r="319" spans="3:17" x14ac:dyDescent="0.2">
      <c r="C319" s="18"/>
      <c r="D319" s="18"/>
      <c r="E319" s="18"/>
      <c r="F319" s="18"/>
      <c r="G319" s="18"/>
      <c r="H319" s="18"/>
      <c r="I319" s="18"/>
      <c r="J319" s="18"/>
      <c r="K319" s="18"/>
      <c r="L319" s="18"/>
      <c r="M319" s="18"/>
      <c r="N319" s="18"/>
      <c r="O319" s="18"/>
      <c r="P319" s="18"/>
      <c r="Q319" s="18"/>
    </row>
    <row r="320" spans="3:17" x14ac:dyDescent="0.2">
      <c r="C320" s="18"/>
      <c r="D320" s="18"/>
      <c r="E320" s="18"/>
      <c r="F320" s="18"/>
      <c r="G320" s="18"/>
      <c r="H320" s="18"/>
      <c r="I320" s="18"/>
      <c r="J320" s="18"/>
      <c r="K320" s="18"/>
      <c r="L320" s="18"/>
      <c r="M320" s="18"/>
      <c r="N320" s="18"/>
      <c r="O320" s="18"/>
      <c r="P320" s="18"/>
      <c r="Q320" s="18"/>
    </row>
    <row r="321" spans="3:17" x14ac:dyDescent="0.2">
      <c r="C321" s="18"/>
      <c r="D321" s="18"/>
      <c r="E321" s="18"/>
      <c r="F321" s="18"/>
      <c r="G321" s="18"/>
      <c r="H321" s="18"/>
      <c r="I321" s="18"/>
      <c r="J321" s="18"/>
      <c r="K321" s="18"/>
      <c r="L321" s="18"/>
      <c r="M321" s="18"/>
      <c r="N321" s="18"/>
      <c r="O321" s="18"/>
      <c r="P321" s="18"/>
      <c r="Q321" s="18"/>
    </row>
    <row r="322" spans="3:17" x14ac:dyDescent="0.2">
      <c r="C322" s="18"/>
      <c r="D322" s="18"/>
      <c r="E322" s="18"/>
      <c r="F322" s="18"/>
      <c r="G322" s="18"/>
      <c r="H322" s="18"/>
      <c r="I322" s="18"/>
      <c r="J322" s="18"/>
      <c r="K322" s="18"/>
      <c r="L322" s="18"/>
      <c r="M322" s="18"/>
      <c r="N322" s="18"/>
      <c r="O322" s="18"/>
      <c r="P322" s="18"/>
      <c r="Q322" s="18"/>
    </row>
    <row r="323" spans="3:17" x14ac:dyDescent="0.2">
      <c r="C323" s="18"/>
      <c r="D323" s="18"/>
      <c r="E323" s="18"/>
      <c r="F323" s="18"/>
      <c r="G323" s="18"/>
      <c r="H323" s="18"/>
      <c r="I323" s="18"/>
      <c r="J323" s="18"/>
      <c r="K323" s="18"/>
      <c r="L323" s="18"/>
      <c r="M323" s="18"/>
      <c r="N323" s="18"/>
      <c r="O323" s="18"/>
      <c r="P323" s="18"/>
      <c r="Q323" s="18"/>
    </row>
    <row r="324" spans="3:17" x14ac:dyDescent="0.2">
      <c r="C324" s="18"/>
      <c r="D324" s="18"/>
      <c r="E324" s="18"/>
      <c r="F324" s="18"/>
      <c r="G324" s="18"/>
      <c r="H324" s="18"/>
      <c r="I324" s="18"/>
      <c r="J324" s="18"/>
      <c r="K324" s="18"/>
      <c r="L324" s="18"/>
      <c r="M324" s="18"/>
      <c r="N324" s="18"/>
      <c r="O324" s="18"/>
      <c r="P324" s="18"/>
      <c r="Q324" s="18"/>
    </row>
    <row r="325" spans="3:17" x14ac:dyDescent="0.2">
      <c r="C325" s="18"/>
      <c r="D325" s="18"/>
      <c r="E325" s="18"/>
      <c r="F325" s="18"/>
      <c r="G325" s="18"/>
      <c r="H325" s="18"/>
      <c r="I325" s="18"/>
      <c r="J325" s="18"/>
      <c r="K325" s="18"/>
      <c r="L325" s="18"/>
      <c r="M325" s="18"/>
      <c r="N325" s="18"/>
      <c r="O325" s="18"/>
      <c r="P325" s="18"/>
      <c r="Q325" s="18"/>
    </row>
    <row r="326" spans="3:17" x14ac:dyDescent="0.2">
      <c r="C326" s="18"/>
      <c r="D326" s="18"/>
      <c r="E326" s="18"/>
      <c r="F326" s="18"/>
      <c r="G326" s="18"/>
      <c r="H326" s="18"/>
      <c r="I326" s="18"/>
      <c r="J326" s="18"/>
      <c r="K326" s="18"/>
      <c r="L326" s="18"/>
      <c r="M326" s="18"/>
      <c r="N326" s="18"/>
      <c r="O326" s="18"/>
      <c r="P326" s="18"/>
      <c r="Q326" s="18"/>
    </row>
    <row r="327" spans="3:17" x14ac:dyDescent="0.2">
      <c r="C327" s="18"/>
      <c r="D327" s="18"/>
      <c r="E327" s="18"/>
      <c r="F327" s="18"/>
      <c r="G327" s="18"/>
      <c r="H327" s="18"/>
      <c r="I327" s="18"/>
      <c r="J327" s="18"/>
      <c r="K327" s="18"/>
      <c r="L327" s="18"/>
      <c r="M327" s="18"/>
      <c r="N327" s="18"/>
      <c r="O327" s="18"/>
      <c r="P327" s="18"/>
      <c r="Q327" s="18"/>
    </row>
    <row r="328" spans="3:17" x14ac:dyDescent="0.2">
      <c r="C328" s="18"/>
      <c r="D328" s="18"/>
      <c r="E328" s="18"/>
      <c r="F328" s="18"/>
      <c r="G328" s="18"/>
      <c r="H328" s="18"/>
      <c r="I328" s="18"/>
      <c r="J328" s="18"/>
      <c r="K328" s="18"/>
      <c r="L328" s="18"/>
      <c r="M328" s="18"/>
      <c r="N328" s="18"/>
      <c r="O328" s="18"/>
      <c r="P328" s="18"/>
      <c r="Q328" s="18"/>
    </row>
    <row r="329" spans="3:17" x14ac:dyDescent="0.2">
      <c r="C329" s="18"/>
      <c r="D329" s="18"/>
      <c r="E329" s="18"/>
      <c r="F329" s="18"/>
      <c r="G329" s="18"/>
      <c r="H329" s="18"/>
      <c r="I329" s="18"/>
      <c r="J329" s="18"/>
      <c r="K329" s="18"/>
      <c r="L329" s="18"/>
      <c r="M329" s="18"/>
      <c r="N329" s="18"/>
      <c r="O329" s="18"/>
      <c r="P329" s="18"/>
      <c r="Q329" s="18"/>
    </row>
    <row r="330" spans="3:17" x14ac:dyDescent="0.2">
      <c r="C330" s="18"/>
      <c r="D330" s="18"/>
      <c r="E330" s="18"/>
      <c r="F330" s="18"/>
      <c r="G330" s="18"/>
      <c r="H330" s="18"/>
      <c r="I330" s="18"/>
      <c r="J330" s="18"/>
      <c r="K330" s="18"/>
      <c r="L330" s="18"/>
      <c r="M330" s="18"/>
      <c r="N330" s="18"/>
      <c r="O330" s="18"/>
      <c r="P330" s="18"/>
      <c r="Q330" s="18"/>
    </row>
    <row r="331" spans="3:17" x14ac:dyDescent="0.2">
      <c r="C331" s="18"/>
      <c r="D331" s="18"/>
      <c r="E331" s="18"/>
      <c r="F331" s="18"/>
      <c r="G331" s="18"/>
      <c r="H331" s="18"/>
      <c r="I331" s="18"/>
      <c r="J331" s="18"/>
      <c r="K331" s="18"/>
      <c r="L331" s="18"/>
      <c r="M331" s="18"/>
      <c r="N331" s="18"/>
      <c r="O331" s="18"/>
      <c r="P331" s="18"/>
      <c r="Q331" s="18"/>
    </row>
    <row r="332" spans="3:17" x14ac:dyDescent="0.2">
      <c r="C332" s="18"/>
      <c r="D332" s="18"/>
      <c r="E332" s="18"/>
      <c r="F332" s="18"/>
      <c r="G332" s="18"/>
      <c r="H332" s="18"/>
      <c r="I332" s="18"/>
      <c r="J332" s="18"/>
      <c r="K332" s="18"/>
      <c r="L332" s="18"/>
      <c r="M332" s="18"/>
      <c r="N332" s="18"/>
      <c r="O332" s="18"/>
      <c r="P332" s="18"/>
      <c r="Q332" s="18"/>
    </row>
    <row r="333" spans="3:17" x14ac:dyDescent="0.2">
      <c r="C333" s="18"/>
      <c r="D333" s="18"/>
      <c r="E333" s="18"/>
      <c r="F333" s="18"/>
      <c r="G333" s="18"/>
      <c r="H333" s="18"/>
      <c r="I333" s="18"/>
      <c r="J333" s="18"/>
      <c r="K333" s="18"/>
      <c r="L333" s="18"/>
      <c r="M333" s="18"/>
      <c r="N333" s="18"/>
      <c r="O333" s="18"/>
      <c r="P333" s="18"/>
      <c r="Q333" s="18"/>
    </row>
    <row r="334" spans="3:17" x14ac:dyDescent="0.2">
      <c r="C334" s="18"/>
      <c r="D334" s="18"/>
      <c r="E334" s="18"/>
      <c r="F334" s="18"/>
      <c r="G334" s="18"/>
      <c r="H334" s="18"/>
      <c r="I334" s="18"/>
      <c r="J334" s="18"/>
      <c r="K334" s="18"/>
      <c r="L334" s="18"/>
      <c r="M334" s="18"/>
      <c r="N334" s="18"/>
      <c r="O334" s="18"/>
      <c r="P334" s="18"/>
      <c r="Q334" s="18"/>
    </row>
    <row r="335" spans="3:17" x14ac:dyDescent="0.2">
      <c r="C335" s="18"/>
      <c r="D335" s="18"/>
      <c r="E335" s="18"/>
      <c r="F335" s="18"/>
      <c r="G335" s="18"/>
      <c r="H335" s="18"/>
      <c r="I335" s="18"/>
      <c r="J335" s="18"/>
      <c r="K335" s="18"/>
      <c r="L335" s="18"/>
      <c r="M335" s="18"/>
      <c r="N335" s="18"/>
      <c r="O335" s="18"/>
      <c r="P335" s="18"/>
      <c r="Q335" s="18"/>
    </row>
    <row r="336" spans="3:17" x14ac:dyDescent="0.2">
      <c r="C336" s="18"/>
      <c r="D336" s="18"/>
      <c r="E336" s="18"/>
      <c r="F336" s="18"/>
      <c r="G336" s="18"/>
      <c r="H336" s="18"/>
      <c r="I336" s="18"/>
      <c r="J336" s="18"/>
      <c r="K336" s="18"/>
      <c r="L336" s="18"/>
      <c r="M336" s="18"/>
      <c r="N336" s="18"/>
      <c r="O336" s="18"/>
      <c r="P336" s="18"/>
      <c r="Q336" s="18"/>
    </row>
    <row r="337" spans="3:17" x14ac:dyDescent="0.2">
      <c r="C337" s="18"/>
      <c r="D337" s="18"/>
      <c r="E337" s="18"/>
      <c r="F337" s="18"/>
      <c r="G337" s="18"/>
      <c r="H337" s="18"/>
      <c r="I337" s="18"/>
      <c r="J337" s="18"/>
      <c r="K337" s="18"/>
      <c r="L337" s="18"/>
      <c r="M337" s="18"/>
      <c r="N337" s="18"/>
      <c r="O337" s="18"/>
      <c r="P337" s="18"/>
      <c r="Q337" s="18"/>
    </row>
    <row r="338" spans="3:17" x14ac:dyDescent="0.2">
      <c r="C338" s="18"/>
      <c r="D338" s="18"/>
      <c r="E338" s="18"/>
      <c r="F338" s="18"/>
      <c r="G338" s="18"/>
      <c r="H338" s="18"/>
      <c r="I338" s="18"/>
      <c r="J338" s="18"/>
      <c r="K338" s="18"/>
      <c r="L338" s="18"/>
      <c r="M338" s="18"/>
      <c r="N338" s="18"/>
      <c r="O338" s="18"/>
      <c r="P338" s="18"/>
      <c r="Q338" s="18"/>
    </row>
    <row r="339" spans="3:17" x14ac:dyDescent="0.2">
      <c r="C339" s="18"/>
      <c r="D339" s="18"/>
      <c r="E339" s="18"/>
      <c r="F339" s="18"/>
      <c r="G339" s="18"/>
      <c r="H339" s="18"/>
      <c r="I339" s="18"/>
      <c r="J339" s="18"/>
      <c r="K339" s="18"/>
      <c r="L339" s="18"/>
      <c r="M339" s="18"/>
      <c r="N339" s="18"/>
      <c r="O339" s="18"/>
      <c r="P339" s="18"/>
      <c r="Q339" s="18"/>
    </row>
    <row r="340" spans="3:17" x14ac:dyDescent="0.2">
      <c r="C340" s="18"/>
      <c r="D340" s="18"/>
      <c r="E340" s="18"/>
      <c r="F340" s="18"/>
      <c r="G340" s="18"/>
      <c r="H340" s="18"/>
      <c r="I340" s="18"/>
      <c r="J340" s="18"/>
      <c r="K340" s="18"/>
      <c r="L340" s="18"/>
      <c r="M340" s="18"/>
      <c r="N340" s="18"/>
      <c r="O340" s="18"/>
      <c r="P340" s="18"/>
      <c r="Q340" s="18"/>
    </row>
    <row r="341" spans="3:17" x14ac:dyDescent="0.2">
      <c r="C341" s="18"/>
      <c r="D341" s="18"/>
      <c r="E341" s="18"/>
      <c r="F341" s="18"/>
      <c r="G341" s="18"/>
      <c r="H341" s="18"/>
      <c r="I341" s="18"/>
      <c r="J341" s="18"/>
      <c r="K341" s="18"/>
      <c r="L341" s="18"/>
      <c r="M341" s="18"/>
      <c r="N341" s="18"/>
      <c r="O341" s="18"/>
      <c r="P341" s="18"/>
      <c r="Q341" s="18"/>
    </row>
    <row r="342" spans="3:17" x14ac:dyDescent="0.2">
      <c r="C342" s="18"/>
      <c r="D342" s="18"/>
      <c r="E342" s="18"/>
      <c r="F342" s="18"/>
      <c r="G342" s="18"/>
      <c r="H342" s="18"/>
      <c r="I342" s="18"/>
      <c r="J342" s="18"/>
      <c r="K342" s="18"/>
      <c r="L342" s="18"/>
      <c r="M342" s="18"/>
      <c r="N342" s="18"/>
      <c r="O342" s="18"/>
      <c r="P342" s="18"/>
      <c r="Q342" s="18"/>
    </row>
    <row r="343" spans="3:17" x14ac:dyDescent="0.2">
      <c r="C343" s="18"/>
      <c r="D343" s="18"/>
      <c r="E343" s="18"/>
      <c r="F343" s="18"/>
      <c r="G343" s="18"/>
      <c r="H343" s="18"/>
      <c r="I343" s="18"/>
      <c r="J343" s="18"/>
      <c r="K343" s="18"/>
      <c r="L343" s="18"/>
      <c r="M343" s="18"/>
      <c r="N343" s="18"/>
      <c r="O343" s="18"/>
      <c r="P343" s="18"/>
      <c r="Q343" s="18"/>
    </row>
    <row r="344" spans="3:17" x14ac:dyDescent="0.2">
      <c r="C344" s="18"/>
      <c r="D344" s="18"/>
      <c r="E344" s="18"/>
      <c r="F344" s="18"/>
      <c r="G344" s="18"/>
      <c r="H344" s="18"/>
      <c r="I344" s="18"/>
      <c r="J344" s="18"/>
      <c r="K344" s="18"/>
      <c r="L344" s="18"/>
      <c r="M344" s="18"/>
      <c r="N344" s="18"/>
      <c r="O344" s="18"/>
      <c r="P344" s="18"/>
      <c r="Q344" s="18"/>
    </row>
    <row r="345" spans="3:17" x14ac:dyDescent="0.2">
      <c r="C345" s="18"/>
      <c r="D345" s="18"/>
      <c r="E345" s="18"/>
      <c r="F345" s="18"/>
      <c r="G345" s="18"/>
      <c r="H345" s="18"/>
      <c r="I345" s="18"/>
      <c r="J345" s="18"/>
      <c r="K345" s="18"/>
      <c r="L345" s="18"/>
      <c r="M345" s="18"/>
      <c r="N345" s="18"/>
      <c r="O345" s="18"/>
      <c r="P345" s="18"/>
      <c r="Q345" s="18"/>
    </row>
    <row r="346" spans="3:17" x14ac:dyDescent="0.2">
      <c r="C346" s="18"/>
      <c r="D346" s="18"/>
      <c r="E346" s="18"/>
      <c r="F346" s="18"/>
      <c r="G346" s="18"/>
      <c r="H346" s="18"/>
      <c r="I346" s="18"/>
      <c r="J346" s="18"/>
      <c r="K346" s="18"/>
      <c r="L346" s="18"/>
      <c r="M346" s="18"/>
      <c r="N346" s="18"/>
      <c r="O346" s="18"/>
      <c r="P346" s="18"/>
      <c r="Q346" s="18"/>
    </row>
    <row r="347" spans="3:17" x14ac:dyDescent="0.2">
      <c r="C347" s="18"/>
      <c r="D347" s="18"/>
      <c r="E347" s="18"/>
      <c r="F347" s="18"/>
      <c r="G347" s="18"/>
      <c r="H347" s="18"/>
      <c r="I347" s="18"/>
      <c r="J347" s="18"/>
      <c r="K347" s="18"/>
      <c r="L347" s="18"/>
      <c r="M347" s="18"/>
      <c r="N347" s="18"/>
      <c r="O347" s="18"/>
      <c r="P347" s="18"/>
      <c r="Q347" s="18"/>
    </row>
    <row r="348" spans="3:17" x14ac:dyDescent="0.2">
      <c r="C348" s="18"/>
      <c r="D348" s="18"/>
      <c r="E348" s="18"/>
      <c r="F348" s="18"/>
      <c r="G348" s="18"/>
      <c r="H348" s="18"/>
      <c r="I348" s="18"/>
      <c r="J348" s="18"/>
      <c r="K348" s="18"/>
      <c r="L348" s="18"/>
      <c r="M348" s="18"/>
      <c r="N348" s="18"/>
      <c r="O348" s="18"/>
      <c r="P348" s="18"/>
      <c r="Q348" s="18"/>
    </row>
    <row r="349" spans="3:17" x14ac:dyDescent="0.2">
      <c r="C349" s="18"/>
      <c r="D349" s="18"/>
      <c r="E349" s="18"/>
      <c r="F349" s="18"/>
      <c r="G349" s="18"/>
      <c r="H349" s="18"/>
      <c r="I349" s="18"/>
      <c r="J349" s="18"/>
      <c r="K349" s="18"/>
      <c r="L349" s="18"/>
      <c r="M349" s="18"/>
      <c r="N349" s="18"/>
      <c r="O349" s="18"/>
      <c r="P349" s="18"/>
      <c r="Q349" s="18"/>
    </row>
    <row r="350" spans="3:17" x14ac:dyDescent="0.2">
      <c r="C350" s="18"/>
      <c r="D350" s="18"/>
      <c r="E350" s="18"/>
      <c r="F350" s="18"/>
      <c r="G350" s="18"/>
      <c r="H350" s="18"/>
      <c r="I350" s="18"/>
      <c r="J350" s="18"/>
      <c r="K350" s="18"/>
      <c r="L350" s="18"/>
      <c r="M350" s="18"/>
      <c r="N350" s="18"/>
      <c r="O350" s="18"/>
      <c r="P350" s="18"/>
      <c r="Q350" s="18"/>
    </row>
    <row r="351" spans="3:17" x14ac:dyDescent="0.2">
      <c r="C351" s="18"/>
      <c r="D351" s="18"/>
      <c r="E351" s="18"/>
      <c r="F351" s="18"/>
      <c r="G351" s="18"/>
      <c r="H351" s="18"/>
      <c r="I351" s="18"/>
      <c r="J351" s="18"/>
      <c r="K351" s="18"/>
      <c r="L351" s="18"/>
      <c r="M351" s="18"/>
      <c r="N351" s="18"/>
      <c r="O351" s="18"/>
      <c r="P351" s="18"/>
      <c r="Q351" s="18"/>
    </row>
    <row r="352" spans="3:17" x14ac:dyDescent="0.2">
      <c r="C352" s="18"/>
      <c r="D352" s="18"/>
      <c r="E352" s="18"/>
      <c r="F352" s="18"/>
      <c r="G352" s="18"/>
      <c r="H352" s="18"/>
      <c r="I352" s="18"/>
      <c r="J352" s="18"/>
      <c r="K352" s="18"/>
      <c r="L352" s="18"/>
      <c r="M352" s="18"/>
      <c r="N352" s="18"/>
      <c r="O352" s="18"/>
      <c r="P352" s="18"/>
      <c r="Q352" s="18"/>
    </row>
    <row r="353" spans="3:17" x14ac:dyDescent="0.2">
      <c r="C353" s="18"/>
      <c r="D353" s="18"/>
      <c r="E353" s="18"/>
      <c r="F353" s="18"/>
      <c r="G353" s="18"/>
      <c r="H353" s="18"/>
      <c r="I353" s="18"/>
      <c r="J353" s="18"/>
      <c r="K353" s="18"/>
      <c r="L353" s="18"/>
      <c r="M353" s="18"/>
      <c r="N353" s="18"/>
      <c r="O353" s="18"/>
      <c r="P353" s="18"/>
      <c r="Q353" s="18"/>
    </row>
    <row r="354" spans="3:17" x14ac:dyDescent="0.2">
      <c r="C354" s="18"/>
      <c r="D354" s="18"/>
      <c r="E354" s="18"/>
      <c r="F354" s="18"/>
      <c r="G354" s="18"/>
      <c r="H354" s="18"/>
      <c r="I354" s="18"/>
      <c r="J354" s="18"/>
      <c r="K354" s="18"/>
      <c r="L354" s="18"/>
      <c r="M354" s="18"/>
      <c r="N354" s="18"/>
      <c r="O354" s="18"/>
      <c r="P354" s="18"/>
      <c r="Q354" s="18"/>
    </row>
    <row r="355" spans="3:17" x14ac:dyDescent="0.2">
      <c r="C355" s="18"/>
      <c r="D355" s="18"/>
      <c r="E355" s="18"/>
      <c r="F355" s="18"/>
      <c r="G355" s="18"/>
      <c r="H355" s="18"/>
      <c r="I355" s="18"/>
      <c r="J355" s="18"/>
      <c r="K355" s="18"/>
      <c r="L355" s="18"/>
      <c r="M355" s="18"/>
      <c r="N355" s="18"/>
      <c r="O355" s="18"/>
      <c r="P355" s="18"/>
      <c r="Q355" s="18"/>
    </row>
    <row r="356" spans="3:17" x14ac:dyDescent="0.2">
      <c r="C356" s="18"/>
      <c r="D356" s="18"/>
      <c r="E356" s="18"/>
      <c r="F356" s="18"/>
      <c r="G356" s="18"/>
      <c r="H356" s="18"/>
      <c r="I356" s="18"/>
      <c r="J356" s="18"/>
      <c r="K356" s="18"/>
      <c r="L356" s="18"/>
      <c r="M356" s="18"/>
      <c r="N356" s="18"/>
      <c r="O356" s="18"/>
      <c r="P356" s="18"/>
      <c r="Q356" s="18"/>
    </row>
    <row r="357" spans="3:17" x14ac:dyDescent="0.2">
      <c r="C357" s="18"/>
      <c r="D357" s="18"/>
      <c r="E357" s="18"/>
      <c r="F357" s="18"/>
      <c r="G357" s="18"/>
      <c r="H357" s="18"/>
      <c r="I357" s="18"/>
      <c r="J357" s="18"/>
      <c r="K357" s="18"/>
      <c r="L357" s="18"/>
      <c r="M357" s="18"/>
      <c r="N357" s="18"/>
      <c r="O357" s="18"/>
      <c r="P357" s="18"/>
      <c r="Q357" s="18"/>
    </row>
    <row r="358" spans="3:17" x14ac:dyDescent="0.2">
      <c r="C358" s="18"/>
      <c r="D358" s="18"/>
      <c r="E358" s="18"/>
      <c r="F358" s="18"/>
      <c r="G358" s="18"/>
      <c r="H358" s="18"/>
      <c r="I358" s="18"/>
      <c r="J358" s="18"/>
      <c r="K358" s="18"/>
      <c r="L358" s="18"/>
      <c r="M358" s="18"/>
      <c r="N358" s="18"/>
      <c r="O358" s="18"/>
      <c r="P358" s="18"/>
      <c r="Q358" s="18"/>
    </row>
    <row r="359" spans="3:17" x14ac:dyDescent="0.2">
      <c r="C359" s="18"/>
      <c r="D359" s="18"/>
      <c r="E359" s="18"/>
      <c r="F359" s="18"/>
      <c r="G359" s="18"/>
      <c r="H359" s="18"/>
      <c r="I359" s="18"/>
      <c r="J359" s="18"/>
      <c r="K359" s="18"/>
      <c r="L359" s="18"/>
      <c r="M359" s="18"/>
      <c r="N359" s="18"/>
      <c r="O359" s="18"/>
      <c r="P359" s="18"/>
      <c r="Q359" s="18"/>
    </row>
    <row r="360" spans="3:17" x14ac:dyDescent="0.2">
      <c r="C360" s="18"/>
      <c r="D360" s="18"/>
      <c r="E360" s="18"/>
      <c r="F360" s="18"/>
      <c r="G360" s="18"/>
      <c r="H360" s="18"/>
      <c r="I360" s="18"/>
      <c r="J360" s="18"/>
      <c r="K360" s="18"/>
      <c r="L360" s="18"/>
      <c r="M360" s="18"/>
      <c r="N360" s="18"/>
      <c r="O360" s="18"/>
      <c r="P360" s="18"/>
      <c r="Q360" s="18"/>
    </row>
    <row r="361" spans="3:17" x14ac:dyDescent="0.2">
      <c r="C361" s="18"/>
      <c r="D361" s="18"/>
      <c r="E361" s="18"/>
      <c r="F361" s="18"/>
      <c r="G361" s="18"/>
      <c r="H361" s="18"/>
      <c r="I361" s="18"/>
      <c r="J361" s="18"/>
      <c r="K361" s="18"/>
      <c r="L361" s="18"/>
      <c r="M361" s="18"/>
      <c r="N361" s="18"/>
      <c r="O361" s="18"/>
      <c r="P361" s="18"/>
      <c r="Q361" s="18"/>
    </row>
    <row r="362" spans="3:17" x14ac:dyDescent="0.2">
      <c r="C362" s="18"/>
      <c r="D362" s="18"/>
      <c r="E362" s="18"/>
      <c r="F362" s="18"/>
      <c r="G362" s="18"/>
      <c r="H362" s="18"/>
      <c r="I362" s="18"/>
      <c r="J362" s="18"/>
      <c r="K362" s="18"/>
      <c r="L362" s="18"/>
      <c r="M362" s="18"/>
      <c r="N362" s="18"/>
      <c r="O362" s="18"/>
      <c r="P362" s="18"/>
      <c r="Q362" s="18"/>
    </row>
    <row r="363" spans="3:17" x14ac:dyDescent="0.2">
      <c r="C363" s="18"/>
      <c r="D363" s="18"/>
      <c r="E363" s="18"/>
      <c r="F363" s="18"/>
      <c r="G363" s="18"/>
      <c r="H363" s="18"/>
      <c r="I363" s="18"/>
      <c r="J363" s="18"/>
      <c r="K363" s="18"/>
      <c r="L363" s="18"/>
      <c r="M363" s="18"/>
      <c r="N363" s="18"/>
      <c r="O363" s="18"/>
      <c r="P363" s="18"/>
      <c r="Q363" s="18"/>
    </row>
    <row r="364" spans="3:17" x14ac:dyDescent="0.2">
      <c r="C364" s="18"/>
      <c r="D364" s="18"/>
      <c r="E364" s="18"/>
      <c r="F364" s="18"/>
      <c r="G364" s="18"/>
      <c r="H364" s="18"/>
      <c r="I364" s="18"/>
      <c r="J364" s="18"/>
      <c r="K364" s="18"/>
      <c r="L364" s="18"/>
      <c r="M364" s="18"/>
      <c r="N364" s="18"/>
      <c r="O364" s="18"/>
      <c r="P364" s="18"/>
      <c r="Q364" s="18"/>
    </row>
    <row r="365" spans="3:17" x14ac:dyDescent="0.2">
      <c r="C365" s="18"/>
      <c r="D365" s="18"/>
      <c r="E365" s="18"/>
      <c r="F365" s="18"/>
      <c r="G365" s="18"/>
      <c r="H365" s="18"/>
      <c r="I365" s="18"/>
      <c r="J365" s="18"/>
      <c r="K365" s="18"/>
      <c r="L365" s="18"/>
      <c r="M365" s="18"/>
      <c r="N365" s="18"/>
      <c r="O365" s="18"/>
      <c r="P365" s="18"/>
      <c r="Q365" s="18"/>
    </row>
    <row r="366" spans="3:17" x14ac:dyDescent="0.2">
      <c r="C366" s="18"/>
      <c r="D366" s="18"/>
      <c r="E366" s="18"/>
      <c r="F366" s="18"/>
      <c r="G366" s="18"/>
      <c r="H366" s="18"/>
      <c r="I366" s="18"/>
      <c r="J366" s="18"/>
      <c r="K366" s="18"/>
      <c r="L366" s="18"/>
      <c r="M366" s="18"/>
      <c r="N366" s="18"/>
      <c r="O366" s="18"/>
      <c r="P366" s="18"/>
      <c r="Q366" s="18"/>
    </row>
    <row r="367" spans="3:17" x14ac:dyDescent="0.2">
      <c r="C367" s="18"/>
      <c r="D367" s="18"/>
      <c r="E367" s="18"/>
      <c r="F367" s="18"/>
      <c r="G367" s="18"/>
      <c r="H367" s="18"/>
      <c r="I367" s="18"/>
      <c r="J367" s="18"/>
      <c r="K367" s="18"/>
      <c r="L367" s="18"/>
      <c r="M367" s="18"/>
      <c r="N367" s="18"/>
      <c r="O367" s="18"/>
      <c r="P367" s="18"/>
      <c r="Q367" s="18"/>
    </row>
    <row r="368" spans="3:17" x14ac:dyDescent="0.2">
      <c r="C368" s="18"/>
      <c r="D368" s="18"/>
      <c r="E368" s="18"/>
      <c r="F368" s="18"/>
      <c r="G368" s="18"/>
      <c r="H368" s="18"/>
      <c r="I368" s="18"/>
      <c r="J368" s="18"/>
      <c r="K368" s="18"/>
      <c r="L368" s="18"/>
      <c r="M368" s="18"/>
      <c r="N368" s="18"/>
      <c r="O368" s="18"/>
      <c r="P368" s="18"/>
      <c r="Q368" s="18"/>
    </row>
    <row r="369" spans="3:17" x14ac:dyDescent="0.2">
      <c r="C369" s="18"/>
      <c r="D369" s="18"/>
      <c r="E369" s="18"/>
      <c r="F369" s="18"/>
      <c r="G369" s="18"/>
      <c r="H369" s="18"/>
      <c r="I369" s="18"/>
      <c r="J369" s="18"/>
      <c r="K369" s="18"/>
      <c r="L369" s="18"/>
      <c r="M369" s="18"/>
      <c r="N369" s="18"/>
      <c r="O369" s="18"/>
      <c r="P369" s="18"/>
      <c r="Q369" s="18"/>
    </row>
    <row r="370" spans="3:17" x14ac:dyDescent="0.2">
      <c r="C370" s="18"/>
      <c r="D370" s="18"/>
      <c r="E370" s="18"/>
      <c r="F370" s="18"/>
      <c r="G370" s="18"/>
      <c r="H370" s="18"/>
      <c r="I370" s="18"/>
      <c r="J370" s="18"/>
      <c r="K370" s="18"/>
      <c r="L370" s="18"/>
      <c r="M370" s="18"/>
      <c r="N370" s="18"/>
      <c r="O370" s="18"/>
      <c r="P370" s="18"/>
      <c r="Q370" s="18"/>
    </row>
    <row r="371" spans="3:17" x14ac:dyDescent="0.2">
      <c r="C371" s="18"/>
      <c r="D371" s="18"/>
      <c r="E371" s="18"/>
      <c r="F371" s="18"/>
      <c r="G371" s="18"/>
      <c r="H371" s="18"/>
      <c r="I371" s="18"/>
      <c r="J371" s="18"/>
      <c r="K371" s="18"/>
      <c r="L371" s="18"/>
      <c r="M371" s="18"/>
      <c r="N371" s="18"/>
      <c r="O371" s="18"/>
      <c r="P371" s="18"/>
      <c r="Q371" s="18"/>
    </row>
    <row r="372" spans="3:17" x14ac:dyDescent="0.2">
      <c r="C372" s="18"/>
      <c r="D372" s="18"/>
      <c r="E372" s="18"/>
      <c r="F372" s="18"/>
      <c r="G372" s="18"/>
      <c r="H372" s="18"/>
      <c r="I372" s="18"/>
      <c r="J372" s="18"/>
      <c r="K372" s="18"/>
      <c r="L372" s="18"/>
      <c r="M372" s="18"/>
      <c r="N372" s="18"/>
      <c r="O372" s="18"/>
      <c r="P372" s="18"/>
      <c r="Q372" s="18"/>
    </row>
    <row r="373" spans="3:17" x14ac:dyDescent="0.2">
      <c r="C373" s="18"/>
      <c r="D373" s="18"/>
      <c r="E373" s="18"/>
      <c r="F373" s="18"/>
      <c r="G373" s="18"/>
      <c r="H373" s="18"/>
      <c r="I373" s="18"/>
      <c r="J373" s="18"/>
      <c r="K373" s="18"/>
      <c r="L373" s="18"/>
      <c r="M373" s="18"/>
      <c r="N373" s="18"/>
      <c r="O373" s="18"/>
      <c r="P373" s="18"/>
      <c r="Q373" s="18"/>
    </row>
    <row r="374" spans="3:17" x14ac:dyDescent="0.2">
      <c r="C374" s="18"/>
      <c r="D374" s="18"/>
      <c r="E374" s="18"/>
      <c r="F374" s="18"/>
      <c r="G374" s="18"/>
      <c r="H374" s="18"/>
      <c r="I374" s="18"/>
      <c r="J374" s="18"/>
      <c r="K374" s="18"/>
      <c r="L374" s="18"/>
      <c r="M374" s="18"/>
      <c r="N374" s="18"/>
      <c r="O374" s="18"/>
      <c r="P374" s="18"/>
      <c r="Q374" s="18"/>
    </row>
    <row r="375" spans="3:17" x14ac:dyDescent="0.2">
      <c r="C375" s="18"/>
      <c r="D375" s="18"/>
      <c r="E375" s="18"/>
      <c r="F375" s="18"/>
      <c r="G375" s="18"/>
      <c r="H375" s="18"/>
      <c r="I375" s="18"/>
      <c r="J375" s="18"/>
      <c r="K375" s="18"/>
      <c r="L375" s="18"/>
      <c r="M375" s="18"/>
      <c r="N375" s="18"/>
      <c r="O375" s="18"/>
      <c r="P375" s="18"/>
      <c r="Q375" s="18"/>
    </row>
    <row r="376" spans="3:17" x14ac:dyDescent="0.2">
      <c r="C376" s="18"/>
      <c r="D376" s="18"/>
      <c r="E376" s="18"/>
      <c r="F376" s="18"/>
      <c r="G376" s="18"/>
      <c r="H376" s="18"/>
      <c r="I376" s="18"/>
      <c r="J376" s="18"/>
      <c r="K376" s="18"/>
      <c r="L376" s="18"/>
      <c r="M376" s="18"/>
      <c r="N376" s="18"/>
      <c r="O376" s="18"/>
      <c r="P376" s="18"/>
      <c r="Q376" s="18"/>
    </row>
    <row r="377" spans="3:17" x14ac:dyDescent="0.2">
      <c r="C377" s="18"/>
      <c r="D377" s="18"/>
      <c r="E377" s="18"/>
      <c r="F377" s="18"/>
      <c r="G377" s="18"/>
      <c r="H377" s="18"/>
      <c r="I377" s="18"/>
      <c r="J377" s="18"/>
      <c r="K377" s="18"/>
      <c r="L377" s="18"/>
      <c r="M377" s="18"/>
      <c r="N377" s="18"/>
      <c r="O377" s="18"/>
      <c r="P377" s="18"/>
      <c r="Q377" s="18"/>
    </row>
    <row r="378" spans="3:17" x14ac:dyDescent="0.2">
      <c r="C378" s="18"/>
      <c r="D378" s="18"/>
      <c r="E378" s="18"/>
      <c r="F378" s="18"/>
      <c r="G378" s="18"/>
      <c r="H378" s="18"/>
      <c r="I378" s="18"/>
      <c r="J378" s="18"/>
      <c r="K378" s="18"/>
      <c r="L378" s="18"/>
      <c r="M378" s="18"/>
      <c r="N378" s="18"/>
      <c r="O378" s="18"/>
      <c r="P378" s="18"/>
      <c r="Q378" s="18"/>
    </row>
    <row r="379" spans="3:17" x14ac:dyDescent="0.2">
      <c r="C379" s="18"/>
      <c r="D379" s="18"/>
      <c r="E379" s="18"/>
      <c r="F379" s="18"/>
      <c r="G379" s="18"/>
      <c r="H379" s="18"/>
      <c r="I379" s="18"/>
      <c r="J379" s="18"/>
      <c r="K379" s="18"/>
      <c r="L379" s="18"/>
      <c r="M379" s="18"/>
      <c r="N379" s="18"/>
      <c r="O379" s="18"/>
      <c r="P379" s="18"/>
      <c r="Q379" s="18"/>
    </row>
    <row r="380" spans="3:17" x14ac:dyDescent="0.2">
      <c r="C380" s="18"/>
      <c r="D380" s="18"/>
      <c r="E380" s="18"/>
      <c r="F380" s="18"/>
      <c r="G380" s="18"/>
      <c r="H380" s="18"/>
      <c r="I380" s="18"/>
      <c r="J380" s="18"/>
      <c r="K380" s="18"/>
      <c r="L380" s="18"/>
      <c r="M380" s="18"/>
      <c r="N380" s="18"/>
      <c r="O380" s="18"/>
      <c r="P380" s="18"/>
      <c r="Q380" s="18"/>
    </row>
    <row r="381" spans="3:17" x14ac:dyDescent="0.2">
      <c r="C381" s="18"/>
      <c r="D381" s="18"/>
      <c r="E381" s="18"/>
      <c r="F381" s="18"/>
      <c r="G381" s="18"/>
      <c r="H381" s="18"/>
      <c r="I381" s="18"/>
      <c r="J381" s="18"/>
      <c r="K381" s="18"/>
      <c r="L381" s="18"/>
      <c r="M381" s="18"/>
      <c r="N381" s="18"/>
      <c r="O381" s="18"/>
      <c r="P381" s="18"/>
      <c r="Q381" s="18"/>
    </row>
    <row r="382" spans="3:17" x14ac:dyDescent="0.2">
      <c r="C382" s="18"/>
      <c r="D382" s="18"/>
      <c r="E382" s="18"/>
      <c r="F382" s="18"/>
      <c r="G382" s="18"/>
      <c r="H382" s="18"/>
      <c r="I382" s="18"/>
      <c r="J382" s="18"/>
      <c r="K382" s="18"/>
      <c r="L382" s="18"/>
      <c r="M382" s="18"/>
      <c r="N382" s="18"/>
      <c r="O382" s="18"/>
      <c r="P382" s="18"/>
      <c r="Q382" s="18"/>
    </row>
    <row r="383" spans="3:17" x14ac:dyDescent="0.2">
      <c r="C383" s="18"/>
      <c r="D383" s="18"/>
      <c r="E383" s="18"/>
      <c r="F383" s="18"/>
      <c r="G383" s="18"/>
      <c r="H383" s="18"/>
      <c r="I383" s="18"/>
      <c r="J383" s="18"/>
      <c r="K383" s="18"/>
      <c r="L383" s="18"/>
      <c r="M383" s="18"/>
      <c r="N383" s="18"/>
      <c r="O383" s="18"/>
      <c r="P383" s="18"/>
      <c r="Q383" s="18"/>
    </row>
    <row r="384" spans="3:17" x14ac:dyDescent="0.2">
      <c r="C384" s="18"/>
      <c r="D384" s="18"/>
      <c r="E384" s="18"/>
      <c r="F384" s="18"/>
      <c r="G384" s="18"/>
      <c r="H384" s="18"/>
      <c r="I384" s="18"/>
      <c r="J384" s="18"/>
      <c r="K384" s="18"/>
      <c r="L384" s="18"/>
      <c r="M384" s="18"/>
      <c r="N384" s="18"/>
      <c r="O384" s="18"/>
      <c r="P384" s="18"/>
      <c r="Q384" s="18"/>
    </row>
    <row r="385" spans="3:17" x14ac:dyDescent="0.2">
      <c r="C385" s="18"/>
      <c r="D385" s="18"/>
      <c r="E385" s="18"/>
      <c r="F385" s="18"/>
      <c r="G385" s="18"/>
      <c r="H385" s="18"/>
      <c r="I385" s="18"/>
      <c r="J385" s="18"/>
      <c r="K385" s="18"/>
      <c r="L385" s="18"/>
      <c r="M385" s="18"/>
      <c r="N385" s="18"/>
      <c r="O385" s="18"/>
      <c r="P385" s="18"/>
      <c r="Q385" s="18"/>
    </row>
    <row r="386" spans="3:17" x14ac:dyDescent="0.2">
      <c r="C386" s="18"/>
      <c r="D386" s="18"/>
      <c r="E386" s="18"/>
      <c r="F386" s="18"/>
      <c r="G386" s="18"/>
      <c r="H386" s="18"/>
      <c r="I386" s="18"/>
      <c r="J386" s="18"/>
      <c r="K386" s="18"/>
      <c r="L386" s="18"/>
      <c r="M386" s="18"/>
      <c r="N386" s="18"/>
      <c r="O386" s="18"/>
      <c r="P386" s="18"/>
      <c r="Q386" s="18"/>
    </row>
    <row r="387" spans="3:17" x14ac:dyDescent="0.2">
      <c r="C387" s="18"/>
      <c r="D387" s="18"/>
      <c r="E387" s="18"/>
      <c r="F387" s="18"/>
      <c r="G387" s="18"/>
      <c r="H387" s="18"/>
      <c r="I387" s="18"/>
      <c r="J387" s="18"/>
      <c r="K387" s="18"/>
      <c r="L387" s="18"/>
      <c r="M387" s="18"/>
      <c r="N387" s="18"/>
      <c r="O387" s="18"/>
      <c r="P387" s="18"/>
      <c r="Q387" s="18"/>
    </row>
    <row r="388" spans="3:17" x14ac:dyDescent="0.2">
      <c r="C388" s="18"/>
      <c r="D388" s="18"/>
      <c r="E388" s="18"/>
      <c r="F388" s="18"/>
      <c r="G388" s="18"/>
      <c r="H388" s="18"/>
      <c r="I388" s="18"/>
      <c r="J388" s="18"/>
      <c r="K388" s="18"/>
      <c r="L388" s="18"/>
      <c r="M388" s="18"/>
      <c r="N388" s="18"/>
      <c r="O388" s="18"/>
      <c r="P388" s="18"/>
      <c r="Q388" s="18"/>
    </row>
    <row r="389" spans="3:17" x14ac:dyDescent="0.2">
      <c r="C389" s="18"/>
      <c r="D389" s="18"/>
      <c r="E389" s="18"/>
      <c r="F389" s="18"/>
      <c r="G389" s="18"/>
      <c r="H389" s="18"/>
      <c r="I389" s="18"/>
      <c r="J389" s="18"/>
      <c r="K389" s="18"/>
      <c r="L389" s="18"/>
      <c r="M389" s="18"/>
      <c r="N389" s="18"/>
      <c r="O389" s="18"/>
      <c r="P389" s="18"/>
      <c r="Q389" s="18"/>
    </row>
    <row r="390" spans="3:17" x14ac:dyDescent="0.2">
      <c r="C390" s="18"/>
      <c r="D390" s="18"/>
      <c r="E390" s="18"/>
      <c r="F390" s="18"/>
      <c r="G390" s="18"/>
      <c r="H390" s="18"/>
      <c r="I390" s="18"/>
      <c r="J390" s="18"/>
      <c r="K390" s="18"/>
      <c r="L390" s="18"/>
      <c r="M390" s="18"/>
      <c r="N390" s="18"/>
      <c r="O390" s="18"/>
      <c r="P390" s="18"/>
      <c r="Q390" s="18"/>
    </row>
    <row r="391" spans="3:17" x14ac:dyDescent="0.2">
      <c r="C391" s="18"/>
      <c r="D391" s="18"/>
      <c r="E391" s="18"/>
      <c r="F391" s="18"/>
      <c r="G391" s="18"/>
      <c r="H391" s="18"/>
      <c r="I391" s="18"/>
      <c r="J391" s="18"/>
      <c r="K391" s="18"/>
      <c r="L391" s="18"/>
      <c r="M391" s="18"/>
      <c r="N391" s="18"/>
      <c r="O391" s="18"/>
      <c r="P391" s="18"/>
      <c r="Q391" s="18"/>
    </row>
    <row r="392" spans="3:17" x14ac:dyDescent="0.2">
      <c r="C392" s="18"/>
      <c r="D392" s="18"/>
      <c r="E392" s="18"/>
      <c r="F392" s="18"/>
      <c r="G392" s="18"/>
      <c r="H392" s="18"/>
      <c r="I392" s="18"/>
      <c r="J392" s="18"/>
      <c r="K392" s="18"/>
      <c r="L392" s="18"/>
      <c r="M392" s="18"/>
      <c r="N392" s="18"/>
      <c r="O392" s="18"/>
      <c r="P392" s="18"/>
      <c r="Q392" s="18"/>
    </row>
    <row r="393" spans="3:17" x14ac:dyDescent="0.2">
      <c r="C393" s="18"/>
      <c r="D393" s="18"/>
      <c r="E393" s="18"/>
      <c r="F393" s="18"/>
      <c r="G393" s="18"/>
      <c r="H393" s="18"/>
      <c r="I393" s="18"/>
      <c r="J393" s="18"/>
      <c r="K393" s="18"/>
      <c r="L393" s="18"/>
      <c r="M393" s="18"/>
      <c r="N393" s="18"/>
      <c r="O393" s="18"/>
      <c r="P393" s="18"/>
      <c r="Q393" s="18"/>
    </row>
    <row r="394" spans="3:17" x14ac:dyDescent="0.2">
      <c r="C394" s="18"/>
      <c r="D394" s="18"/>
      <c r="E394" s="18"/>
      <c r="F394" s="18"/>
      <c r="G394" s="18"/>
      <c r="H394" s="18"/>
      <c r="I394" s="18"/>
      <c r="J394" s="18"/>
      <c r="K394" s="18"/>
      <c r="L394" s="18"/>
      <c r="M394" s="18"/>
      <c r="N394" s="18"/>
      <c r="O394" s="18"/>
      <c r="P394" s="18"/>
      <c r="Q394" s="18"/>
    </row>
    <row r="395" spans="3:17" x14ac:dyDescent="0.2">
      <c r="C395" s="18"/>
      <c r="D395" s="18"/>
      <c r="E395" s="18"/>
      <c r="F395" s="18"/>
      <c r="G395" s="18"/>
      <c r="H395" s="18"/>
      <c r="I395" s="18"/>
      <c r="J395" s="18"/>
      <c r="K395" s="18"/>
      <c r="L395" s="18"/>
      <c r="M395" s="18"/>
      <c r="N395" s="18"/>
      <c r="O395" s="18"/>
      <c r="P395" s="18"/>
      <c r="Q395" s="18"/>
    </row>
    <row r="396" spans="3:17" x14ac:dyDescent="0.2">
      <c r="C396" s="18"/>
      <c r="D396" s="18"/>
      <c r="E396" s="18"/>
      <c r="F396" s="18"/>
      <c r="G396" s="18"/>
      <c r="H396" s="18"/>
      <c r="I396" s="18"/>
      <c r="J396" s="18"/>
      <c r="K396" s="18"/>
      <c r="L396" s="18"/>
      <c r="M396" s="18"/>
      <c r="N396" s="18"/>
      <c r="O396" s="18"/>
      <c r="P396" s="18"/>
      <c r="Q396" s="18"/>
    </row>
    <row r="397" spans="3:17" x14ac:dyDescent="0.2">
      <c r="C397" s="18"/>
      <c r="D397" s="18"/>
      <c r="E397" s="18"/>
      <c r="F397" s="18"/>
      <c r="G397" s="18"/>
      <c r="H397" s="18"/>
      <c r="I397" s="18"/>
      <c r="J397" s="18"/>
      <c r="K397" s="18"/>
      <c r="L397" s="18"/>
      <c r="M397" s="18"/>
      <c r="N397" s="18"/>
      <c r="O397" s="18"/>
      <c r="P397" s="18"/>
      <c r="Q397" s="18"/>
    </row>
    <row r="398" spans="3:17" x14ac:dyDescent="0.2">
      <c r="C398" s="18"/>
      <c r="D398" s="18"/>
      <c r="E398" s="18"/>
      <c r="F398" s="18"/>
      <c r="G398" s="18"/>
      <c r="H398" s="18"/>
      <c r="I398" s="18"/>
      <c r="J398" s="18"/>
      <c r="K398" s="18"/>
      <c r="L398" s="18"/>
      <c r="M398" s="18"/>
      <c r="N398" s="18"/>
      <c r="O398" s="18"/>
      <c r="P398" s="18"/>
      <c r="Q398" s="18"/>
    </row>
    <row r="399" spans="3:17" x14ac:dyDescent="0.2">
      <c r="C399" s="18"/>
      <c r="D399" s="18"/>
      <c r="E399" s="18"/>
      <c r="F399" s="18"/>
      <c r="G399" s="18"/>
      <c r="H399" s="18"/>
      <c r="I399" s="18"/>
      <c r="J399" s="18"/>
      <c r="K399" s="18"/>
      <c r="L399" s="18"/>
      <c r="M399" s="18"/>
      <c r="N399" s="18"/>
      <c r="O399" s="18"/>
      <c r="P399" s="18"/>
      <c r="Q399" s="18"/>
    </row>
    <row r="400" spans="3:17" x14ac:dyDescent="0.2">
      <c r="C400" s="18"/>
      <c r="D400" s="18"/>
      <c r="E400" s="18"/>
      <c r="F400" s="18"/>
      <c r="G400" s="18"/>
      <c r="H400" s="18"/>
      <c r="I400" s="18"/>
      <c r="J400" s="18"/>
      <c r="K400" s="18"/>
      <c r="L400" s="18"/>
      <c r="M400" s="18"/>
      <c r="N400" s="18"/>
      <c r="O400" s="18"/>
      <c r="P400" s="18"/>
      <c r="Q400" s="18"/>
    </row>
    <row r="401" spans="3:17" x14ac:dyDescent="0.2">
      <c r="C401" s="18"/>
      <c r="D401" s="18"/>
      <c r="E401" s="18"/>
      <c r="F401" s="18"/>
      <c r="G401" s="18"/>
      <c r="H401" s="18"/>
      <c r="I401" s="18"/>
      <c r="J401" s="18"/>
      <c r="K401" s="18"/>
      <c r="L401" s="18"/>
      <c r="M401" s="18"/>
      <c r="N401" s="18"/>
      <c r="O401" s="18"/>
      <c r="P401" s="18"/>
      <c r="Q401" s="18"/>
    </row>
    <row r="402" spans="3:17" x14ac:dyDescent="0.2">
      <c r="C402" s="18"/>
      <c r="D402" s="18"/>
      <c r="E402" s="18"/>
      <c r="F402" s="18"/>
      <c r="G402" s="18"/>
      <c r="H402" s="18"/>
      <c r="I402" s="18"/>
      <c r="J402" s="18"/>
      <c r="K402" s="18"/>
      <c r="L402" s="18"/>
      <c r="M402" s="18"/>
      <c r="N402" s="18"/>
      <c r="O402" s="18"/>
      <c r="P402" s="18"/>
      <c r="Q402" s="18"/>
    </row>
    <row r="403" spans="3:17" x14ac:dyDescent="0.2">
      <c r="C403" s="18"/>
      <c r="D403" s="18"/>
      <c r="E403" s="18"/>
      <c r="F403" s="18"/>
      <c r="G403" s="18"/>
      <c r="H403" s="18"/>
      <c r="I403" s="18"/>
      <c r="J403" s="18"/>
      <c r="K403" s="18"/>
      <c r="L403" s="18"/>
      <c r="M403" s="18"/>
      <c r="N403" s="18"/>
      <c r="O403" s="18"/>
      <c r="P403" s="18"/>
      <c r="Q403" s="18"/>
    </row>
    <row r="404" spans="3:17" x14ac:dyDescent="0.2">
      <c r="C404" s="18"/>
      <c r="D404" s="18"/>
      <c r="E404" s="18"/>
      <c r="F404" s="18"/>
      <c r="G404" s="18"/>
      <c r="H404" s="18"/>
      <c r="I404" s="18"/>
      <c r="J404" s="18"/>
      <c r="K404" s="18"/>
      <c r="L404" s="18"/>
      <c r="M404" s="18"/>
      <c r="N404" s="18"/>
      <c r="O404" s="18"/>
      <c r="P404" s="18"/>
      <c r="Q404" s="18"/>
    </row>
    <row r="405" spans="3:17" x14ac:dyDescent="0.2">
      <c r="C405" s="18"/>
      <c r="D405" s="18"/>
      <c r="E405" s="18"/>
      <c r="F405" s="18"/>
      <c r="G405" s="18"/>
      <c r="H405" s="18"/>
      <c r="I405" s="18"/>
      <c r="J405" s="18"/>
      <c r="K405" s="18"/>
      <c r="L405" s="18"/>
      <c r="M405" s="18"/>
      <c r="N405" s="18"/>
      <c r="O405" s="18"/>
      <c r="P405" s="18"/>
      <c r="Q405" s="18"/>
    </row>
    <row r="406" spans="3:17" x14ac:dyDescent="0.2">
      <c r="C406" s="18"/>
      <c r="D406" s="18"/>
      <c r="E406" s="18"/>
      <c r="F406" s="18"/>
      <c r="G406" s="18"/>
      <c r="H406" s="18"/>
      <c r="I406" s="18"/>
      <c r="J406" s="18"/>
      <c r="K406" s="18"/>
      <c r="L406" s="18"/>
      <c r="M406" s="18"/>
      <c r="N406" s="18"/>
      <c r="O406" s="18"/>
      <c r="P406" s="18"/>
      <c r="Q406" s="18"/>
    </row>
    <row r="407" spans="3:17" x14ac:dyDescent="0.2">
      <c r="C407" s="18"/>
      <c r="D407" s="18"/>
      <c r="E407" s="18"/>
      <c r="F407" s="18"/>
      <c r="G407" s="18"/>
      <c r="H407" s="18"/>
      <c r="I407" s="18"/>
      <c r="J407" s="18"/>
      <c r="K407" s="18"/>
      <c r="L407" s="18"/>
      <c r="M407" s="18"/>
      <c r="N407" s="18"/>
      <c r="O407" s="18"/>
      <c r="P407" s="18"/>
      <c r="Q407" s="18"/>
    </row>
    <row r="408" spans="3:17" x14ac:dyDescent="0.2">
      <c r="C408" s="18"/>
      <c r="D408" s="18"/>
      <c r="E408" s="18"/>
      <c r="F408" s="18"/>
      <c r="G408" s="18"/>
      <c r="H408" s="18"/>
      <c r="I408" s="18"/>
      <c r="J408" s="18"/>
      <c r="K408" s="18"/>
      <c r="L408" s="18"/>
      <c r="M408" s="18"/>
      <c r="N408" s="18"/>
      <c r="O408" s="18"/>
      <c r="P408" s="18"/>
      <c r="Q408" s="18"/>
    </row>
    <row r="409" spans="3:17" x14ac:dyDescent="0.2">
      <c r="C409" s="18"/>
      <c r="D409" s="18"/>
      <c r="E409" s="18"/>
      <c r="F409" s="18"/>
      <c r="G409" s="18"/>
      <c r="H409" s="18"/>
      <c r="I409" s="18"/>
      <c r="J409" s="18"/>
      <c r="K409" s="18"/>
      <c r="L409" s="18"/>
      <c r="M409" s="18"/>
      <c r="N409" s="18"/>
      <c r="O409" s="18"/>
      <c r="P409" s="18"/>
      <c r="Q409" s="18"/>
    </row>
    <row r="410" spans="3:17" x14ac:dyDescent="0.2">
      <c r="C410" s="18"/>
      <c r="D410" s="18"/>
      <c r="E410" s="18"/>
      <c r="F410" s="18"/>
      <c r="G410" s="18"/>
      <c r="H410" s="18"/>
      <c r="I410" s="18"/>
      <c r="J410" s="18"/>
      <c r="K410" s="18"/>
      <c r="L410" s="18"/>
      <c r="M410" s="18"/>
      <c r="N410" s="18"/>
      <c r="O410" s="18"/>
      <c r="P410" s="18"/>
      <c r="Q410" s="18"/>
    </row>
    <row r="411" spans="3:17" x14ac:dyDescent="0.2">
      <c r="C411" s="18"/>
      <c r="D411" s="18"/>
      <c r="E411" s="18"/>
      <c r="F411" s="18"/>
      <c r="G411" s="18"/>
      <c r="H411" s="18"/>
      <c r="I411" s="18"/>
      <c r="J411" s="18"/>
      <c r="K411" s="18"/>
      <c r="L411" s="18"/>
      <c r="M411" s="18"/>
      <c r="N411" s="18"/>
      <c r="O411" s="18"/>
      <c r="P411" s="18"/>
      <c r="Q411" s="18"/>
    </row>
    <row r="412" spans="3:17" x14ac:dyDescent="0.2">
      <c r="C412" s="18"/>
      <c r="D412" s="18"/>
      <c r="E412" s="18"/>
      <c r="F412" s="18"/>
      <c r="G412" s="18"/>
      <c r="H412" s="18"/>
      <c r="I412" s="18"/>
      <c r="J412" s="18"/>
      <c r="K412" s="18"/>
      <c r="L412" s="18"/>
      <c r="M412" s="18"/>
      <c r="N412" s="18"/>
      <c r="O412" s="18"/>
      <c r="P412" s="18"/>
      <c r="Q412" s="18"/>
    </row>
    <row r="413" spans="3:17" x14ac:dyDescent="0.2">
      <c r="C413" s="18"/>
      <c r="D413" s="18"/>
      <c r="E413" s="18"/>
      <c r="F413" s="18"/>
      <c r="G413" s="18"/>
      <c r="H413" s="18"/>
      <c r="I413" s="18"/>
      <c r="J413" s="18"/>
      <c r="K413" s="18"/>
      <c r="L413" s="18"/>
      <c r="M413" s="18"/>
      <c r="N413" s="18"/>
      <c r="O413" s="18"/>
      <c r="P413" s="18"/>
      <c r="Q413" s="18"/>
    </row>
    <row r="414" spans="3:17" x14ac:dyDescent="0.2">
      <c r="C414" s="18"/>
      <c r="D414" s="18"/>
      <c r="E414" s="18"/>
      <c r="F414" s="18"/>
      <c r="G414" s="18"/>
      <c r="H414" s="18"/>
      <c r="I414" s="18"/>
      <c r="J414" s="18"/>
      <c r="K414" s="18"/>
      <c r="L414" s="18"/>
      <c r="M414" s="18"/>
      <c r="N414" s="18"/>
      <c r="O414" s="18"/>
      <c r="P414" s="18"/>
      <c r="Q414" s="18"/>
    </row>
    <row r="415" spans="3:17" x14ac:dyDescent="0.2">
      <c r="C415" s="18"/>
      <c r="D415" s="18"/>
      <c r="E415" s="18"/>
      <c r="F415" s="18"/>
      <c r="G415" s="18"/>
      <c r="H415" s="18"/>
      <c r="I415" s="18"/>
      <c r="J415" s="18"/>
      <c r="K415" s="18"/>
      <c r="L415" s="18"/>
      <c r="M415" s="18"/>
      <c r="N415" s="18"/>
      <c r="O415" s="18"/>
      <c r="P415" s="18"/>
      <c r="Q415" s="18"/>
    </row>
    <row r="416" spans="3:17" x14ac:dyDescent="0.2">
      <c r="C416" s="18"/>
      <c r="D416" s="18"/>
      <c r="E416" s="18"/>
      <c r="F416" s="18"/>
      <c r="G416" s="18"/>
      <c r="H416" s="18"/>
      <c r="I416" s="18"/>
      <c r="J416" s="18"/>
      <c r="K416" s="18"/>
      <c r="L416" s="18"/>
      <c r="M416" s="18"/>
      <c r="N416" s="18"/>
      <c r="O416" s="18"/>
      <c r="P416" s="18"/>
      <c r="Q416" s="18"/>
    </row>
    <row r="417" spans="3:17" x14ac:dyDescent="0.2">
      <c r="C417" s="18"/>
      <c r="D417" s="18"/>
      <c r="E417" s="18"/>
      <c r="F417" s="18"/>
      <c r="G417" s="18"/>
      <c r="H417" s="18"/>
      <c r="I417" s="18"/>
      <c r="J417" s="18"/>
      <c r="K417" s="18"/>
      <c r="L417" s="18"/>
      <c r="M417" s="18"/>
      <c r="N417" s="18"/>
      <c r="O417" s="18"/>
      <c r="P417" s="18"/>
      <c r="Q417" s="18"/>
    </row>
    <row r="418" spans="3:17" x14ac:dyDescent="0.2">
      <c r="C418" s="18"/>
      <c r="D418" s="18"/>
      <c r="E418" s="18"/>
      <c r="F418" s="18"/>
      <c r="G418" s="18"/>
      <c r="H418" s="18"/>
      <c r="I418" s="18"/>
      <c r="J418" s="18"/>
      <c r="K418" s="18"/>
      <c r="L418" s="18"/>
      <c r="M418" s="18"/>
      <c r="N418" s="18"/>
      <c r="O418" s="18"/>
      <c r="P418" s="18"/>
      <c r="Q418" s="18"/>
    </row>
    <row r="419" spans="3:17" x14ac:dyDescent="0.2">
      <c r="C419" s="18"/>
      <c r="D419" s="18"/>
      <c r="E419" s="18"/>
      <c r="F419" s="18"/>
      <c r="G419" s="18"/>
      <c r="H419" s="18"/>
      <c r="I419" s="18"/>
      <c r="J419" s="18"/>
      <c r="K419" s="18"/>
      <c r="L419" s="18"/>
      <c r="M419" s="18"/>
      <c r="N419" s="18"/>
      <c r="O419" s="18"/>
      <c r="P419" s="18"/>
      <c r="Q419" s="18"/>
    </row>
    <row r="420" spans="3:17" x14ac:dyDescent="0.2">
      <c r="C420" s="18"/>
      <c r="D420" s="18"/>
      <c r="E420" s="18"/>
      <c r="F420" s="18"/>
      <c r="G420" s="18"/>
      <c r="H420" s="18"/>
      <c r="I420" s="18"/>
      <c r="J420" s="18"/>
      <c r="K420" s="18"/>
      <c r="L420" s="18"/>
      <c r="M420" s="18"/>
      <c r="N420" s="18"/>
      <c r="O420" s="18"/>
      <c r="P420" s="18"/>
      <c r="Q420" s="18"/>
    </row>
    <row r="421" spans="3:17" x14ac:dyDescent="0.2">
      <c r="C421" s="18"/>
      <c r="D421" s="18"/>
      <c r="E421" s="18"/>
      <c r="F421" s="18"/>
      <c r="G421" s="18"/>
      <c r="H421" s="18"/>
      <c r="I421" s="18"/>
      <c r="J421" s="18"/>
      <c r="K421" s="18"/>
      <c r="L421" s="18"/>
      <c r="M421" s="18"/>
      <c r="N421" s="18"/>
      <c r="O421" s="18"/>
      <c r="P421" s="18"/>
      <c r="Q421" s="18"/>
    </row>
    <row r="422" spans="3:17" x14ac:dyDescent="0.2">
      <c r="C422" s="18"/>
      <c r="D422" s="18"/>
      <c r="E422" s="18"/>
      <c r="F422" s="18"/>
      <c r="G422" s="18"/>
      <c r="H422" s="18"/>
      <c r="I422" s="18"/>
      <c r="J422" s="18"/>
      <c r="K422" s="18"/>
      <c r="L422" s="18"/>
      <c r="M422" s="18"/>
      <c r="N422" s="18"/>
      <c r="O422" s="18"/>
      <c r="P422" s="18"/>
      <c r="Q422" s="18"/>
    </row>
    <row r="423" spans="3:17" x14ac:dyDescent="0.2">
      <c r="C423" s="18"/>
      <c r="D423" s="18"/>
      <c r="E423" s="18"/>
      <c r="F423" s="18"/>
      <c r="G423" s="18"/>
      <c r="H423" s="18"/>
      <c r="I423" s="18"/>
      <c r="J423" s="18"/>
      <c r="K423" s="18"/>
      <c r="L423" s="18"/>
      <c r="M423" s="18"/>
      <c r="N423" s="18"/>
      <c r="O423" s="18"/>
      <c r="P423" s="18"/>
      <c r="Q423" s="18"/>
    </row>
    <row r="424" spans="3:17" x14ac:dyDescent="0.2">
      <c r="C424" s="18"/>
      <c r="D424" s="18"/>
      <c r="E424" s="18"/>
      <c r="F424" s="18"/>
      <c r="G424" s="18"/>
      <c r="H424" s="18"/>
      <c r="I424" s="18"/>
      <c r="J424" s="18"/>
      <c r="K424" s="18"/>
      <c r="L424" s="18"/>
      <c r="M424" s="18"/>
      <c r="N424" s="18"/>
      <c r="O424" s="18"/>
      <c r="P424" s="18"/>
      <c r="Q424" s="18"/>
    </row>
    <row r="425" spans="3:17" x14ac:dyDescent="0.2">
      <c r="C425" s="18"/>
      <c r="D425" s="18"/>
      <c r="E425" s="18"/>
      <c r="F425" s="18"/>
      <c r="G425" s="18"/>
      <c r="H425" s="18"/>
      <c r="I425" s="18"/>
      <c r="J425" s="18"/>
      <c r="K425" s="18"/>
      <c r="L425" s="18"/>
      <c r="M425" s="18"/>
      <c r="N425" s="18"/>
      <c r="O425" s="18"/>
      <c r="P425" s="18"/>
      <c r="Q425" s="18"/>
    </row>
    <row r="426" spans="3:17" x14ac:dyDescent="0.2">
      <c r="C426" s="18"/>
      <c r="D426" s="18"/>
      <c r="E426" s="18"/>
      <c r="F426" s="18"/>
      <c r="G426" s="18"/>
      <c r="H426" s="18"/>
      <c r="I426" s="18"/>
      <c r="J426" s="18"/>
      <c r="K426" s="18"/>
      <c r="L426" s="18"/>
      <c r="M426" s="18"/>
      <c r="N426" s="18"/>
      <c r="O426" s="18"/>
      <c r="P426" s="18"/>
      <c r="Q426" s="18"/>
    </row>
    <row r="427" spans="3:17" x14ac:dyDescent="0.2">
      <c r="C427" s="18"/>
      <c r="D427" s="18"/>
      <c r="E427" s="18"/>
      <c r="F427" s="18"/>
      <c r="G427" s="18"/>
      <c r="H427" s="18"/>
      <c r="I427" s="18"/>
      <c r="J427" s="18"/>
      <c r="K427" s="18"/>
      <c r="L427" s="18"/>
      <c r="M427" s="18"/>
      <c r="N427" s="18"/>
      <c r="O427" s="18"/>
      <c r="P427" s="18"/>
      <c r="Q427" s="18"/>
    </row>
    <row r="428" spans="3:17" x14ac:dyDescent="0.2">
      <c r="C428" s="18"/>
      <c r="D428" s="18"/>
      <c r="E428" s="18"/>
      <c r="F428" s="18"/>
      <c r="G428" s="18"/>
      <c r="H428" s="18"/>
      <c r="I428" s="18"/>
      <c r="J428" s="18"/>
      <c r="K428" s="18"/>
      <c r="L428" s="18"/>
      <c r="M428" s="18"/>
      <c r="N428" s="18"/>
      <c r="O428" s="18"/>
      <c r="P428" s="18"/>
      <c r="Q428" s="18"/>
    </row>
    <row r="429" spans="3:17" x14ac:dyDescent="0.2">
      <c r="C429" s="18"/>
      <c r="D429" s="18"/>
      <c r="E429" s="18"/>
      <c r="F429" s="18"/>
      <c r="G429" s="18"/>
      <c r="H429" s="18"/>
      <c r="I429" s="18"/>
      <c r="J429" s="18"/>
      <c r="K429" s="18"/>
      <c r="L429" s="18"/>
      <c r="M429" s="18"/>
      <c r="N429" s="18"/>
      <c r="O429" s="18"/>
      <c r="P429" s="18"/>
      <c r="Q429" s="18"/>
    </row>
    <row r="430" spans="3:17" x14ac:dyDescent="0.2">
      <c r="C430" s="18"/>
      <c r="D430" s="18"/>
      <c r="E430" s="18"/>
      <c r="F430" s="18"/>
      <c r="G430" s="18"/>
      <c r="H430" s="18"/>
      <c r="I430" s="18"/>
      <c r="J430" s="18"/>
      <c r="K430" s="18"/>
      <c r="L430" s="18"/>
      <c r="M430" s="18"/>
      <c r="N430" s="18"/>
      <c r="O430" s="18"/>
      <c r="P430" s="18"/>
      <c r="Q430" s="18"/>
    </row>
    <row r="431" spans="3:17" x14ac:dyDescent="0.2">
      <c r="C431" s="18"/>
      <c r="D431" s="18"/>
      <c r="E431" s="18"/>
      <c r="F431" s="18"/>
      <c r="G431" s="18"/>
      <c r="H431" s="18"/>
      <c r="I431" s="18"/>
      <c r="J431" s="18"/>
      <c r="K431" s="18"/>
      <c r="L431" s="18"/>
      <c r="M431" s="18"/>
      <c r="N431" s="18"/>
      <c r="O431" s="18"/>
      <c r="P431" s="18"/>
      <c r="Q431" s="18"/>
    </row>
    <row r="432" spans="3:17" x14ac:dyDescent="0.2">
      <c r="C432" s="18"/>
      <c r="D432" s="18"/>
      <c r="E432" s="18"/>
      <c r="F432" s="18"/>
      <c r="G432" s="18"/>
      <c r="H432" s="18"/>
      <c r="I432" s="18"/>
      <c r="J432" s="18"/>
      <c r="K432" s="18"/>
      <c r="L432" s="18"/>
      <c r="M432" s="18"/>
      <c r="N432" s="18"/>
      <c r="O432" s="18"/>
      <c r="P432" s="18"/>
      <c r="Q432" s="18"/>
    </row>
    <row r="433" spans="3:17" x14ac:dyDescent="0.2">
      <c r="C433" s="18"/>
      <c r="D433" s="18"/>
      <c r="E433" s="18"/>
      <c r="F433" s="18"/>
      <c r="G433" s="18"/>
      <c r="H433" s="18"/>
      <c r="I433" s="18"/>
      <c r="J433" s="18"/>
      <c r="K433" s="18"/>
      <c r="L433" s="18"/>
      <c r="M433" s="18"/>
      <c r="N433" s="18"/>
      <c r="O433" s="18"/>
      <c r="P433" s="18"/>
      <c r="Q433" s="18"/>
    </row>
    <row r="434" spans="3:17" x14ac:dyDescent="0.2">
      <c r="C434" s="18"/>
      <c r="D434" s="18"/>
      <c r="E434" s="18"/>
      <c r="F434" s="18"/>
      <c r="G434" s="18"/>
      <c r="H434" s="18"/>
      <c r="I434" s="18"/>
      <c r="J434" s="18"/>
      <c r="K434" s="18"/>
      <c r="L434" s="18"/>
      <c r="M434" s="18"/>
      <c r="N434" s="18"/>
      <c r="O434" s="18"/>
      <c r="P434" s="18"/>
      <c r="Q434" s="18"/>
    </row>
    <row r="435" spans="3:17" x14ac:dyDescent="0.2">
      <c r="C435" s="18"/>
      <c r="D435" s="18"/>
      <c r="E435" s="18"/>
      <c r="F435" s="18"/>
      <c r="G435" s="18"/>
      <c r="H435" s="18"/>
      <c r="I435" s="18"/>
      <c r="J435" s="18"/>
      <c r="K435" s="18"/>
      <c r="L435" s="18"/>
      <c r="M435" s="18"/>
      <c r="N435" s="18"/>
      <c r="O435" s="18"/>
      <c r="P435" s="18"/>
      <c r="Q435" s="18"/>
    </row>
    <row r="436" spans="3:17" x14ac:dyDescent="0.2">
      <c r="C436" s="18"/>
      <c r="D436" s="18"/>
      <c r="E436" s="18"/>
      <c r="F436" s="18"/>
      <c r="G436" s="18"/>
      <c r="H436" s="18"/>
      <c r="I436" s="18"/>
      <c r="J436" s="18"/>
      <c r="K436" s="18"/>
      <c r="L436" s="18"/>
      <c r="M436" s="18"/>
      <c r="N436" s="18"/>
      <c r="O436" s="18"/>
      <c r="P436" s="18"/>
      <c r="Q436" s="18"/>
    </row>
    <row r="437" spans="3:17" x14ac:dyDescent="0.2">
      <c r="C437" s="18"/>
      <c r="D437" s="18"/>
      <c r="E437" s="18"/>
      <c r="F437" s="18"/>
      <c r="G437" s="18"/>
      <c r="H437" s="18"/>
      <c r="I437" s="18"/>
      <c r="J437" s="18"/>
      <c r="K437" s="18"/>
      <c r="L437" s="18"/>
      <c r="M437" s="18"/>
      <c r="N437" s="18"/>
      <c r="O437" s="18"/>
      <c r="P437" s="18"/>
      <c r="Q437" s="18"/>
    </row>
    <row r="438" spans="3:17" x14ac:dyDescent="0.2">
      <c r="C438" s="18"/>
      <c r="D438" s="18"/>
      <c r="E438" s="18"/>
      <c r="F438" s="18"/>
      <c r="G438" s="18"/>
      <c r="H438" s="18"/>
      <c r="I438" s="18"/>
      <c r="J438" s="18"/>
      <c r="K438" s="18"/>
      <c r="L438" s="18"/>
      <c r="M438" s="18"/>
      <c r="N438" s="18"/>
      <c r="O438" s="18"/>
      <c r="P438" s="18"/>
      <c r="Q438" s="18"/>
    </row>
    <row r="439" spans="3:17" x14ac:dyDescent="0.2">
      <c r="C439" s="18"/>
      <c r="D439" s="18"/>
      <c r="E439" s="18"/>
      <c r="F439" s="18"/>
      <c r="G439" s="18"/>
      <c r="H439" s="18"/>
      <c r="I439" s="18"/>
      <c r="J439" s="18"/>
      <c r="K439" s="18"/>
      <c r="L439" s="18"/>
      <c r="M439" s="18"/>
      <c r="N439" s="18"/>
      <c r="O439" s="18"/>
      <c r="P439" s="18"/>
      <c r="Q439" s="18"/>
    </row>
    <row r="440" spans="3:17" x14ac:dyDescent="0.2">
      <c r="C440" s="18"/>
      <c r="D440" s="18"/>
      <c r="E440" s="18"/>
      <c r="F440" s="18"/>
      <c r="G440" s="18"/>
      <c r="H440" s="18"/>
      <c r="I440" s="18"/>
      <c r="J440" s="18"/>
      <c r="K440" s="18"/>
      <c r="L440" s="18"/>
      <c r="M440" s="18"/>
      <c r="N440" s="18"/>
      <c r="O440" s="18"/>
      <c r="P440" s="18"/>
      <c r="Q440" s="18"/>
    </row>
    <row r="441" spans="3:17" x14ac:dyDescent="0.2">
      <c r="C441" s="18"/>
      <c r="D441" s="18"/>
      <c r="E441" s="18"/>
      <c r="F441" s="18"/>
      <c r="G441" s="18"/>
      <c r="H441" s="18"/>
      <c r="I441" s="18"/>
      <c r="J441" s="18"/>
      <c r="K441" s="18"/>
      <c r="L441" s="18"/>
      <c r="M441" s="18"/>
      <c r="N441" s="18"/>
      <c r="O441" s="18"/>
      <c r="P441" s="18"/>
      <c r="Q441" s="18"/>
    </row>
    <row r="442" spans="3:17" x14ac:dyDescent="0.2">
      <c r="C442" s="18"/>
      <c r="D442" s="18"/>
      <c r="E442" s="18"/>
      <c r="F442" s="18"/>
      <c r="G442" s="18"/>
      <c r="H442" s="18"/>
      <c r="I442" s="18"/>
      <c r="J442" s="18"/>
      <c r="K442" s="18"/>
      <c r="L442" s="18"/>
      <c r="M442" s="18"/>
      <c r="N442" s="18"/>
      <c r="O442" s="18"/>
      <c r="P442" s="18"/>
      <c r="Q442" s="18"/>
    </row>
    <row r="443" spans="3:17" x14ac:dyDescent="0.2">
      <c r="C443" s="18"/>
      <c r="D443" s="18"/>
      <c r="E443" s="18"/>
      <c r="F443" s="18"/>
      <c r="G443" s="18"/>
      <c r="H443" s="18"/>
      <c r="I443" s="18"/>
      <c r="J443" s="18"/>
      <c r="K443" s="18"/>
      <c r="L443" s="18"/>
      <c r="M443" s="18"/>
      <c r="N443" s="18"/>
      <c r="O443" s="18"/>
      <c r="P443" s="18"/>
      <c r="Q443" s="18"/>
    </row>
    <row r="444" spans="3:17" x14ac:dyDescent="0.2">
      <c r="C444" s="18"/>
      <c r="D444" s="18"/>
      <c r="E444" s="18"/>
      <c r="F444" s="18"/>
      <c r="G444" s="18"/>
      <c r="H444" s="18"/>
      <c r="I444" s="18"/>
      <c r="J444" s="18"/>
      <c r="K444" s="18"/>
      <c r="L444" s="18"/>
      <c r="M444" s="18"/>
      <c r="N444" s="18"/>
      <c r="O444" s="18"/>
      <c r="P444" s="18"/>
      <c r="Q444" s="18"/>
    </row>
    <row r="445" spans="3:17" x14ac:dyDescent="0.2">
      <c r="C445" s="18"/>
      <c r="D445" s="18"/>
      <c r="E445" s="18"/>
      <c r="F445" s="18"/>
      <c r="G445" s="18"/>
      <c r="H445" s="18"/>
      <c r="I445" s="18"/>
      <c r="J445" s="18"/>
      <c r="K445" s="18"/>
      <c r="L445" s="18"/>
      <c r="M445" s="18"/>
      <c r="N445" s="18"/>
      <c r="O445" s="18"/>
      <c r="P445" s="18"/>
      <c r="Q445" s="18"/>
    </row>
    <row r="446" spans="3:17" x14ac:dyDescent="0.2">
      <c r="C446" s="18"/>
      <c r="D446" s="18"/>
      <c r="E446" s="18"/>
      <c r="F446" s="18"/>
      <c r="G446" s="18"/>
      <c r="H446" s="18"/>
      <c r="I446" s="18"/>
      <c r="J446" s="18"/>
      <c r="K446" s="18"/>
      <c r="L446" s="18"/>
      <c r="M446" s="18"/>
      <c r="N446" s="18"/>
      <c r="O446" s="18"/>
      <c r="P446" s="18"/>
      <c r="Q446" s="18"/>
    </row>
    <row r="447" spans="3:17" x14ac:dyDescent="0.2">
      <c r="C447" s="18"/>
      <c r="D447" s="18"/>
      <c r="E447" s="18"/>
      <c r="F447" s="18"/>
      <c r="G447" s="18"/>
      <c r="H447" s="18"/>
      <c r="I447" s="18"/>
      <c r="J447" s="18"/>
      <c r="K447" s="18"/>
      <c r="L447" s="18"/>
      <c r="M447" s="18"/>
      <c r="N447" s="18"/>
      <c r="O447" s="18"/>
      <c r="P447" s="18"/>
      <c r="Q447" s="18"/>
    </row>
    <row r="448" spans="3:17" x14ac:dyDescent="0.2">
      <c r="C448" s="18"/>
      <c r="D448" s="18"/>
      <c r="E448" s="18"/>
      <c r="F448" s="18"/>
      <c r="G448" s="18"/>
      <c r="H448" s="18"/>
      <c r="I448" s="18"/>
      <c r="J448" s="18"/>
      <c r="K448" s="18"/>
      <c r="L448" s="18"/>
      <c r="M448" s="18"/>
      <c r="N448" s="18"/>
      <c r="O448" s="18"/>
      <c r="P448" s="18"/>
      <c r="Q448" s="18"/>
    </row>
    <row r="449" spans="3:17" x14ac:dyDescent="0.2">
      <c r="C449" s="18"/>
      <c r="D449" s="18"/>
      <c r="E449" s="18"/>
      <c r="F449" s="18"/>
      <c r="G449" s="18"/>
      <c r="H449" s="18"/>
      <c r="I449" s="18"/>
      <c r="J449" s="18"/>
      <c r="K449" s="18"/>
      <c r="L449" s="18"/>
      <c r="M449" s="18"/>
      <c r="N449" s="18"/>
      <c r="O449" s="18"/>
      <c r="P449" s="18"/>
      <c r="Q449" s="18"/>
    </row>
    <row r="450" spans="3:17" x14ac:dyDescent="0.2">
      <c r="C450" s="18"/>
      <c r="D450" s="18"/>
      <c r="E450" s="18"/>
      <c r="F450" s="18"/>
      <c r="G450" s="18"/>
      <c r="H450" s="18"/>
      <c r="I450" s="18"/>
      <c r="J450" s="18"/>
      <c r="K450" s="18"/>
      <c r="L450" s="18"/>
      <c r="M450" s="18"/>
      <c r="N450" s="18"/>
      <c r="O450" s="18"/>
      <c r="P450" s="18"/>
      <c r="Q450" s="18"/>
    </row>
    <row r="451" spans="3:17" x14ac:dyDescent="0.2">
      <c r="C451" s="18"/>
      <c r="D451" s="18"/>
      <c r="E451" s="18"/>
      <c r="F451" s="18"/>
      <c r="G451" s="18"/>
      <c r="H451" s="18"/>
      <c r="I451" s="18"/>
      <c r="J451" s="18"/>
      <c r="K451" s="18"/>
      <c r="L451" s="18"/>
      <c r="M451" s="18"/>
      <c r="N451" s="18"/>
      <c r="O451" s="18"/>
      <c r="P451" s="18"/>
      <c r="Q451" s="18"/>
    </row>
    <row r="452" spans="3:17" x14ac:dyDescent="0.2">
      <c r="C452" s="18"/>
      <c r="D452" s="18"/>
      <c r="E452" s="18"/>
      <c r="F452" s="18"/>
      <c r="G452" s="18"/>
      <c r="H452" s="18"/>
      <c r="I452" s="18"/>
      <c r="J452" s="18"/>
      <c r="K452" s="18"/>
      <c r="L452" s="18"/>
      <c r="M452" s="18"/>
      <c r="N452" s="18"/>
      <c r="O452" s="18"/>
      <c r="P452" s="18"/>
      <c r="Q452" s="18"/>
    </row>
    <row r="453" spans="3:17" x14ac:dyDescent="0.2">
      <c r="C453" s="18"/>
      <c r="D453" s="18"/>
      <c r="E453" s="18"/>
      <c r="F453" s="18"/>
      <c r="G453" s="18"/>
      <c r="H453" s="18"/>
      <c r="I453" s="18"/>
      <c r="J453" s="18"/>
      <c r="K453" s="18"/>
      <c r="L453" s="18"/>
      <c r="M453" s="18"/>
      <c r="N453" s="18"/>
      <c r="O453" s="18"/>
      <c r="P453" s="18"/>
      <c r="Q453" s="18"/>
    </row>
    <row r="454" spans="3:17" x14ac:dyDescent="0.2">
      <c r="C454" s="18"/>
      <c r="D454" s="18"/>
      <c r="E454" s="18"/>
      <c r="F454" s="18"/>
      <c r="G454" s="18"/>
      <c r="H454" s="18"/>
      <c r="I454" s="18"/>
      <c r="J454" s="18"/>
      <c r="K454" s="18"/>
      <c r="L454" s="18"/>
      <c r="M454" s="18"/>
      <c r="N454" s="18"/>
      <c r="O454" s="18"/>
      <c r="P454" s="18"/>
      <c r="Q454" s="18"/>
    </row>
    <row r="455" spans="3:17" x14ac:dyDescent="0.2">
      <c r="C455" s="18"/>
      <c r="D455" s="18"/>
      <c r="E455" s="18"/>
      <c r="F455" s="18"/>
      <c r="G455" s="18"/>
      <c r="H455" s="18"/>
      <c r="I455" s="18"/>
      <c r="J455" s="18"/>
      <c r="K455" s="18"/>
      <c r="L455" s="18"/>
      <c r="M455" s="18"/>
      <c r="N455" s="18"/>
      <c r="O455" s="18"/>
      <c r="P455" s="18"/>
      <c r="Q455" s="18"/>
    </row>
    <row r="456" spans="3:17" x14ac:dyDescent="0.2">
      <c r="C456" s="18"/>
      <c r="D456" s="18"/>
      <c r="E456" s="18"/>
      <c r="F456" s="18"/>
      <c r="G456" s="18"/>
      <c r="H456" s="18"/>
      <c r="I456" s="18"/>
      <c r="J456" s="18"/>
      <c r="K456" s="18"/>
      <c r="L456" s="18"/>
      <c r="M456" s="18"/>
      <c r="N456" s="18"/>
      <c r="O456" s="18"/>
      <c r="P456" s="18"/>
      <c r="Q456" s="18"/>
    </row>
    <row r="457" spans="3:17" x14ac:dyDescent="0.2">
      <c r="C457" s="18"/>
      <c r="D457" s="18"/>
      <c r="E457" s="18"/>
      <c r="F457" s="18"/>
      <c r="G457" s="18"/>
      <c r="H457" s="18"/>
      <c r="I457" s="18"/>
      <c r="J457" s="18"/>
      <c r="K457" s="18"/>
      <c r="L457" s="18"/>
      <c r="M457" s="18"/>
      <c r="N457" s="18"/>
      <c r="O457" s="18"/>
      <c r="P457" s="18"/>
      <c r="Q457" s="18"/>
    </row>
    <row r="458" spans="3:17" x14ac:dyDescent="0.2">
      <c r="C458" s="18"/>
      <c r="D458" s="18"/>
      <c r="E458" s="18"/>
      <c r="F458" s="18"/>
      <c r="G458" s="18"/>
      <c r="H458" s="18"/>
      <c r="I458" s="18"/>
      <c r="J458" s="18"/>
      <c r="K458" s="18"/>
      <c r="L458" s="18"/>
      <c r="M458" s="18"/>
      <c r="N458" s="18"/>
      <c r="O458" s="18"/>
      <c r="P458" s="18"/>
      <c r="Q458" s="18"/>
    </row>
    <row r="459" spans="3:17" x14ac:dyDescent="0.2">
      <c r="C459" s="18"/>
      <c r="D459" s="18"/>
      <c r="E459" s="18"/>
      <c r="F459" s="18"/>
      <c r="G459" s="18"/>
      <c r="H459" s="18"/>
      <c r="I459" s="18"/>
      <c r="J459" s="18"/>
      <c r="K459" s="18"/>
      <c r="L459" s="18"/>
      <c r="M459" s="18"/>
      <c r="N459" s="18"/>
      <c r="O459" s="18"/>
      <c r="P459" s="18"/>
      <c r="Q459" s="18"/>
    </row>
    <row r="460" spans="3:17" x14ac:dyDescent="0.2">
      <c r="C460" s="18"/>
      <c r="D460" s="18"/>
      <c r="E460" s="18"/>
      <c r="F460" s="18"/>
      <c r="G460" s="18"/>
      <c r="H460" s="18"/>
      <c r="I460" s="18"/>
      <c r="J460" s="18"/>
      <c r="K460" s="18"/>
      <c r="L460" s="18"/>
      <c r="M460" s="18"/>
      <c r="N460" s="18"/>
      <c r="O460" s="18"/>
      <c r="P460" s="18"/>
      <c r="Q460" s="18"/>
    </row>
    <row r="461" spans="3:17" x14ac:dyDescent="0.2">
      <c r="C461" s="18"/>
      <c r="D461" s="18"/>
      <c r="E461" s="18"/>
      <c r="F461" s="18"/>
      <c r="G461" s="18"/>
      <c r="H461" s="18"/>
      <c r="I461" s="18"/>
      <c r="J461" s="18"/>
      <c r="K461" s="18"/>
      <c r="L461" s="18"/>
      <c r="M461" s="18"/>
      <c r="N461" s="18"/>
      <c r="O461" s="18"/>
      <c r="P461" s="18"/>
      <c r="Q461" s="18"/>
    </row>
    <row r="462" spans="3:17" x14ac:dyDescent="0.2">
      <c r="C462" s="18"/>
      <c r="D462" s="18"/>
      <c r="E462" s="18"/>
      <c r="F462" s="18"/>
      <c r="G462" s="18"/>
      <c r="H462" s="18"/>
      <c r="I462" s="18"/>
      <c r="J462" s="18"/>
      <c r="K462" s="18"/>
      <c r="L462" s="18"/>
      <c r="M462" s="18"/>
      <c r="N462" s="18"/>
      <c r="O462" s="18"/>
      <c r="P462" s="18"/>
      <c r="Q462" s="18"/>
    </row>
    <row r="463" spans="3:17" x14ac:dyDescent="0.2">
      <c r="C463" s="18"/>
      <c r="D463" s="18"/>
      <c r="E463" s="18"/>
      <c r="F463" s="18"/>
      <c r="G463" s="18"/>
      <c r="H463" s="18"/>
      <c r="I463" s="18"/>
      <c r="J463" s="18"/>
      <c r="K463" s="18"/>
      <c r="L463" s="18"/>
      <c r="M463" s="18"/>
      <c r="N463" s="18"/>
      <c r="O463" s="18"/>
      <c r="P463" s="18"/>
      <c r="Q463" s="18"/>
    </row>
    <row r="464" spans="3:17" x14ac:dyDescent="0.2">
      <c r="C464" s="18"/>
      <c r="D464" s="18"/>
      <c r="E464" s="18"/>
      <c r="F464" s="18"/>
      <c r="G464" s="18"/>
      <c r="H464" s="18"/>
      <c r="I464" s="18"/>
      <c r="J464" s="18"/>
      <c r="K464" s="18"/>
      <c r="L464" s="18"/>
      <c r="M464" s="18"/>
      <c r="N464" s="18"/>
      <c r="O464" s="18"/>
      <c r="P464" s="18"/>
      <c r="Q464" s="18"/>
    </row>
    <row r="465" spans="3:17" x14ac:dyDescent="0.2">
      <c r="C465" s="18"/>
      <c r="D465" s="18"/>
      <c r="E465" s="18"/>
      <c r="F465" s="18"/>
      <c r="G465" s="18"/>
      <c r="H465" s="18"/>
      <c r="I465" s="18"/>
      <c r="J465" s="18"/>
      <c r="K465" s="18"/>
      <c r="L465" s="18"/>
      <c r="M465" s="18"/>
      <c r="N465" s="18"/>
      <c r="O465" s="18"/>
      <c r="P465" s="18"/>
      <c r="Q465" s="18"/>
    </row>
    <row r="466" spans="3:17" x14ac:dyDescent="0.2">
      <c r="C466" s="18"/>
      <c r="D466" s="18"/>
      <c r="E466" s="18"/>
      <c r="F466" s="18"/>
      <c r="G466" s="18"/>
      <c r="H466" s="18"/>
      <c r="I466" s="18"/>
      <c r="J466" s="18"/>
      <c r="K466" s="18"/>
      <c r="L466" s="18"/>
      <c r="M466" s="18"/>
      <c r="N466" s="18"/>
      <c r="O466" s="18"/>
      <c r="P466" s="18"/>
      <c r="Q466" s="18"/>
    </row>
    <row r="467" spans="3:17" x14ac:dyDescent="0.2">
      <c r="C467" s="18"/>
      <c r="D467" s="18"/>
      <c r="E467" s="18"/>
      <c r="F467" s="18"/>
      <c r="G467" s="18"/>
      <c r="H467" s="18"/>
      <c r="I467" s="18"/>
      <c r="J467" s="18"/>
      <c r="K467" s="18"/>
      <c r="L467" s="18"/>
      <c r="M467" s="18"/>
      <c r="N467" s="18"/>
      <c r="O467" s="18"/>
      <c r="P467" s="18"/>
      <c r="Q467" s="18"/>
    </row>
    <row r="468" spans="3:17" x14ac:dyDescent="0.2">
      <c r="C468" s="18"/>
      <c r="D468" s="18"/>
      <c r="E468" s="18"/>
      <c r="F468" s="18"/>
      <c r="G468" s="18"/>
      <c r="H468" s="18"/>
      <c r="I468" s="18"/>
      <c r="J468" s="18"/>
      <c r="K468" s="18"/>
      <c r="L468" s="18"/>
      <c r="M468" s="18"/>
      <c r="N468" s="18"/>
      <c r="O468" s="18"/>
      <c r="P468" s="18"/>
      <c r="Q468" s="18"/>
    </row>
    <row r="469" spans="3:17" x14ac:dyDescent="0.2">
      <c r="C469" s="18"/>
      <c r="D469" s="18"/>
      <c r="E469" s="18"/>
      <c r="F469" s="18"/>
      <c r="G469" s="18"/>
      <c r="H469" s="18"/>
      <c r="I469" s="18"/>
      <c r="J469" s="18"/>
      <c r="K469" s="18"/>
      <c r="L469" s="18"/>
      <c r="M469" s="18"/>
      <c r="N469" s="18"/>
      <c r="O469" s="18"/>
      <c r="P469" s="18"/>
      <c r="Q469" s="18"/>
    </row>
    <row r="470" spans="3:17" x14ac:dyDescent="0.2">
      <c r="C470" s="18"/>
      <c r="D470" s="18"/>
      <c r="E470" s="18"/>
      <c r="F470" s="18"/>
      <c r="G470" s="18"/>
      <c r="H470" s="18"/>
      <c r="I470" s="18"/>
      <c r="J470" s="18"/>
      <c r="K470" s="18"/>
      <c r="L470" s="18"/>
      <c r="M470" s="18"/>
      <c r="N470" s="18"/>
      <c r="O470" s="18"/>
      <c r="P470" s="18"/>
      <c r="Q470" s="18"/>
    </row>
    <row r="471" spans="3:17" x14ac:dyDescent="0.2">
      <c r="C471" s="18"/>
      <c r="D471" s="18"/>
      <c r="E471" s="18"/>
      <c r="F471" s="18"/>
      <c r="G471" s="18"/>
      <c r="H471" s="18"/>
      <c r="I471" s="18"/>
      <c r="J471" s="18"/>
      <c r="K471" s="18"/>
      <c r="L471" s="18"/>
      <c r="M471" s="18"/>
      <c r="N471" s="18"/>
      <c r="O471" s="18"/>
      <c r="P471" s="18"/>
      <c r="Q471" s="18"/>
    </row>
    <row r="472" spans="3:17" x14ac:dyDescent="0.2">
      <c r="C472" s="18"/>
      <c r="D472" s="18"/>
      <c r="E472" s="18"/>
      <c r="F472" s="18"/>
      <c r="G472" s="18"/>
      <c r="H472" s="18"/>
      <c r="I472" s="18"/>
      <c r="J472" s="18"/>
      <c r="K472" s="18"/>
      <c r="L472" s="18"/>
      <c r="M472" s="18"/>
      <c r="N472" s="18"/>
      <c r="O472" s="18"/>
      <c r="P472" s="18"/>
      <c r="Q472" s="18"/>
    </row>
    <row r="473" spans="3:17" x14ac:dyDescent="0.2">
      <c r="C473" s="18"/>
      <c r="D473" s="18"/>
      <c r="E473" s="18"/>
      <c r="F473" s="18"/>
      <c r="G473" s="18"/>
      <c r="H473" s="18"/>
      <c r="I473" s="18"/>
      <c r="J473" s="18"/>
      <c r="K473" s="18"/>
      <c r="L473" s="18"/>
      <c r="M473" s="18"/>
      <c r="N473" s="18"/>
      <c r="O473" s="18"/>
      <c r="P473" s="18"/>
      <c r="Q473" s="18"/>
    </row>
    <row r="474" spans="3:17" x14ac:dyDescent="0.2">
      <c r="C474" s="18"/>
      <c r="D474" s="18"/>
      <c r="E474" s="18"/>
      <c r="F474" s="18"/>
      <c r="G474" s="18"/>
      <c r="H474" s="18"/>
      <c r="I474" s="18"/>
      <c r="J474" s="18"/>
      <c r="K474" s="18"/>
      <c r="L474" s="18"/>
      <c r="M474" s="18"/>
      <c r="N474" s="18"/>
      <c r="O474" s="18"/>
      <c r="P474" s="18"/>
      <c r="Q474" s="18"/>
    </row>
    <row r="475" spans="3:17" x14ac:dyDescent="0.2">
      <c r="C475" s="18"/>
      <c r="D475" s="18"/>
      <c r="E475" s="18"/>
      <c r="F475" s="18"/>
      <c r="G475" s="18"/>
      <c r="H475" s="18"/>
      <c r="I475" s="18"/>
      <c r="J475" s="18"/>
      <c r="K475" s="18"/>
      <c r="L475" s="18"/>
      <c r="M475" s="18"/>
      <c r="N475" s="18"/>
      <c r="O475" s="18"/>
      <c r="P475" s="18"/>
      <c r="Q475" s="18"/>
    </row>
    <row r="476" spans="3:17" x14ac:dyDescent="0.2">
      <c r="C476" s="18"/>
      <c r="D476" s="18"/>
      <c r="E476" s="18"/>
      <c r="F476" s="18"/>
      <c r="G476" s="18"/>
      <c r="H476" s="18"/>
      <c r="I476" s="18"/>
      <c r="J476" s="18"/>
      <c r="K476" s="18"/>
      <c r="L476" s="18"/>
      <c r="M476" s="18"/>
      <c r="N476" s="18"/>
      <c r="O476" s="18"/>
      <c r="P476" s="18"/>
      <c r="Q476" s="18"/>
    </row>
    <row r="477" spans="3:17" x14ac:dyDescent="0.2">
      <c r="C477" s="18"/>
      <c r="D477" s="18"/>
      <c r="E477" s="18"/>
      <c r="F477" s="18"/>
      <c r="G477" s="18"/>
      <c r="H477" s="18"/>
      <c r="I477" s="18"/>
      <c r="J477" s="18"/>
      <c r="K477" s="18"/>
      <c r="L477" s="18"/>
      <c r="M477" s="18"/>
      <c r="N477" s="18"/>
      <c r="O477" s="18"/>
      <c r="P477" s="18"/>
      <c r="Q477" s="18"/>
    </row>
    <row r="478" spans="3:17" x14ac:dyDescent="0.2">
      <c r="C478" s="18"/>
      <c r="D478" s="18"/>
      <c r="E478" s="18"/>
      <c r="F478" s="18"/>
      <c r="G478" s="18"/>
      <c r="H478" s="18"/>
      <c r="I478" s="18"/>
      <c r="J478" s="18"/>
      <c r="K478" s="18"/>
      <c r="L478" s="18"/>
      <c r="M478" s="18"/>
      <c r="N478" s="18"/>
      <c r="O478" s="18"/>
      <c r="P478" s="18"/>
      <c r="Q478" s="18"/>
    </row>
    <row r="479" spans="3:17" x14ac:dyDescent="0.2">
      <c r="C479" s="18"/>
      <c r="D479" s="18"/>
      <c r="E479" s="18"/>
      <c r="F479" s="18"/>
      <c r="G479" s="18"/>
      <c r="H479" s="18"/>
      <c r="I479" s="18"/>
      <c r="J479" s="18"/>
      <c r="K479" s="18"/>
      <c r="L479" s="18"/>
      <c r="M479" s="18"/>
      <c r="N479" s="18"/>
      <c r="O479" s="18"/>
      <c r="P479" s="18"/>
      <c r="Q479" s="18"/>
    </row>
    <row r="480" spans="3:17" x14ac:dyDescent="0.2">
      <c r="C480" s="18"/>
      <c r="D480" s="18"/>
      <c r="E480" s="18"/>
      <c r="F480" s="18"/>
      <c r="G480" s="18"/>
      <c r="H480" s="18"/>
      <c r="I480" s="18"/>
      <c r="J480" s="18"/>
      <c r="K480" s="18"/>
      <c r="L480" s="18"/>
      <c r="M480" s="18"/>
      <c r="N480" s="18"/>
      <c r="O480" s="18"/>
      <c r="P480" s="18"/>
      <c r="Q480" s="18"/>
    </row>
    <row r="481" spans="3:17" x14ac:dyDescent="0.2">
      <c r="C481" s="18"/>
      <c r="D481" s="18"/>
      <c r="E481" s="18"/>
      <c r="F481" s="18"/>
      <c r="G481" s="18"/>
      <c r="H481" s="18"/>
      <c r="I481" s="18"/>
      <c r="J481" s="18"/>
      <c r="K481" s="18"/>
      <c r="L481" s="18"/>
      <c r="M481" s="18"/>
      <c r="N481" s="18"/>
      <c r="O481" s="18"/>
      <c r="P481" s="18"/>
      <c r="Q481" s="18"/>
    </row>
    <row r="482" spans="3:17" x14ac:dyDescent="0.2">
      <c r="C482" s="18"/>
      <c r="D482" s="18"/>
      <c r="E482" s="18"/>
      <c r="F482" s="18"/>
      <c r="G482" s="18"/>
      <c r="H482" s="18"/>
      <c r="I482" s="18"/>
      <c r="J482" s="18"/>
      <c r="K482" s="18"/>
      <c r="L482" s="18"/>
      <c r="M482" s="18"/>
      <c r="N482" s="18"/>
      <c r="O482" s="18"/>
      <c r="P482" s="18"/>
      <c r="Q482" s="18"/>
    </row>
    <row r="483" spans="3:17" x14ac:dyDescent="0.2">
      <c r="C483" s="18"/>
      <c r="D483" s="18"/>
      <c r="E483" s="18"/>
      <c r="F483" s="18"/>
      <c r="G483" s="18"/>
      <c r="H483" s="18"/>
      <c r="I483" s="18"/>
      <c r="J483" s="18"/>
      <c r="K483" s="18"/>
      <c r="L483" s="18"/>
      <c r="M483" s="18"/>
      <c r="N483" s="18"/>
      <c r="O483" s="18"/>
      <c r="P483" s="18"/>
      <c r="Q483" s="18"/>
    </row>
    <row r="484" spans="3:17" x14ac:dyDescent="0.2">
      <c r="C484" s="18"/>
      <c r="D484" s="18"/>
      <c r="E484" s="18"/>
      <c r="F484" s="18"/>
      <c r="G484" s="18"/>
      <c r="H484" s="18"/>
      <c r="I484" s="18"/>
      <c r="J484" s="18"/>
      <c r="K484" s="18"/>
      <c r="L484" s="18"/>
      <c r="M484" s="18"/>
      <c r="N484" s="18"/>
      <c r="O484" s="18"/>
      <c r="P484" s="18"/>
      <c r="Q484" s="18"/>
    </row>
    <row r="485" spans="3:17" x14ac:dyDescent="0.2">
      <c r="C485" s="18"/>
      <c r="D485" s="18"/>
      <c r="E485" s="18"/>
      <c r="F485" s="18"/>
      <c r="G485" s="18"/>
      <c r="H485" s="18"/>
      <c r="I485" s="18"/>
      <c r="J485" s="18"/>
      <c r="K485" s="18"/>
      <c r="L485" s="18"/>
      <c r="M485" s="18"/>
      <c r="N485" s="18"/>
      <c r="O485" s="18"/>
      <c r="P485" s="18"/>
      <c r="Q485" s="18"/>
    </row>
    <row r="486" spans="3:17" x14ac:dyDescent="0.2">
      <c r="C486" s="18"/>
      <c r="D486" s="18"/>
      <c r="E486" s="18"/>
      <c r="F486" s="18"/>
      <c r="G486" s="18"/>
      <c r="H486" s="18"/>
      <c r="I486" s="18"/>
      <c r="J486" s="18"/>
      <c r="K486" s="18"/>
      <c r="L486" s="18"/>
      <c r="M486" s="18"/>
      <c r="N486" s="18"/>
      <c r="O486" s="18"/>
      <c r="P486" s="18"/>
      <c r="Q486" s="18"/>
    </row>
    <row r="487" spans="3:17" x14ac:dyDescent="0.2">
      <c r="C487" s="18"/>
      <c r="D487" s="18"/>
      <c r="E487" s="18"/>
      <c r="F487" s="18"/>
      <c r="G487" s="18"/>
      <c r="H487" s="18"/>
      <c r="I487" s="18"/>
      <c r="J487" s="18"/>
      <c r="K487" s="18"/>
      <c r="L487" s="18"/>
      <c r="M487" s="18"/>
      <c r="N487" s="18"/>
      <c r="O487" s="18"/>
      <c r="P487" s="18"/>
      <c r="Q487" s="18"/>
    </row>
    <row r="488" spans="3:17" x14ac:dyDescent="0.2">
      <c r="C488" s="18"/>
      <c r="D488" s="18"/>
      <c r="E488" s="18"/>
      <c r="F488" s="18"/>
      <c r="G488" s="18"/>
      <c r="H488" s="18"/>
      <c r="I488" s="18"/>
      <c r="J488" s="18"/>
      <c r="K488" s="18"/>
      <c r="L488" s="18"/>
      <c r="M488" s="18"/>
      <c r="N488" s="18"/>
      <c r="O488" s="18"/>
      <c r="P488" s="18"/>
      <c r="Q488" s="18"/>
    </row>
    <row r="489" spans="3:17" x14ac:dyDescent="0.2">
      <c r="C489" s="18"/>
      <c r="D489" s="18"/>
      <c r="E489" s="18"/>
      <c r="F489" s="18"/>
      <c r="G489" s="18"/>
      <c r="H489" s="18"/>
      <c r="I489" s="18"/>
      <c r="J489" s="18"/>
      <c r="K489" s="18"/>
      <c r="L489" s="18"/>
      <c r="M489" s="18"/>
      <c r="N489" s="18"/>
      <c r="O489" s="18"/>
      <c r="P489" s="18"/>
      <c r="Q489" s="18"/>
    </row>
    <row r="490" spans="3:17" x14ac:dyDescent="0.2">
      <c r="C490" s="18"/>
      <c r="D490" s="18"/>
      <c r="E490" s="18"/>
      <c r="F490" s="18"/>
      <c r="G490" s="18"/>
      <c r="H490" s="18"/>
      <c r="I490" s="18"/>
      <c r="J490" s="18"/>
      <c r="K490" s="18"/>
      <c r="L490" s="18"/>
      <c r="M490" s="18"/>
      <c r="N490" s="18"/>
      <c r="O490" s="18"/>
      <c r="P490" s="18"/>
      <c r="Q490" s="18"/>
    </row>
    <row r="491" spans="3:17" x14ac:dyDescent="0.2">
      <c r="C491" s="18"/>
      <c r="D491" s="18"/>
      <c r="E491" s="18"/>
      <c r="F491" s="18"/>
      <c r="G491" s="18"/>
      <c r="H491" s="18"/>
      <c r="I491" s="18"/>
      <c r="J491" s="18"/>
      <c r="K491" s="18"/>
      <c r="L491" s="18"/>
      <c r="M491" s="18"/>
      <c r="N491" s="18"/>
      <c r="O491" s="18"/>
      <c r="P491" s="18"/>
      <c r="Q491" s="18"/>
    </row>
    <row r="492" spans="3:17" x14ac:dyDescent="0.2">
      <c r="C492" s="18"/>
      <c r="D492" s="18"/>
      <c r="E492" s="18"/>
      <c r="F492" s="18"/>
      <c r="G492" s="18"/>
      <c r="H492" s="18"/>
      <c r="I492" s="18"/>
      <c r="J492" s="18"/>
      <c r="K492" s="18"/>
      <c r="L492" s="18"/>
      <c r="M492" s="18"/>
      <c r="N492" s="18"/>
      <c r="O492" s="18"/>
      <c r="P492" s="18"/>
      <c r="Q492" s="18"/>
    </row>
    <row r="493" spans="3:17" x14ac:dyDescent="0.2">
      <c r="C493" s="18"/>
      <c r="D493" s="18"/>
      <c r="E493" s="18"/>
      <c r="F493" s="18"/>
      <c r="G493" s="18"/>
      <c r="H493" s="18"/>
      <c r="I493" s="18"/>
      <c r="J493" s="18"/>
      <c r="K493" s="18"/>
      <c r="L493" s="18"/>
      <c r="M493" s="18"/>
      <c r="N493" s="18"/>
      <c r="O493" s="18"/>
      <c r="P493" s="18"/>
      <c r="Q493" s="18"/>
    </row>
    <row r="494" spans="3:17" x14ac:dyDescent="0.2">
      <c r="C494" s="18"/>
      <c r="D494" s="18"/>
      <c r="E494" s="18"/>
      <c r="F494" s="18"/>
      <c r="G494" s="18"/>
      <c r="H494" s="18"/>
      <c r="I494" s="18"/>
      <c r="J494" s="18"/>
      <c r="K494" s="18"/>
      <c r="L494" s="18"/>
      <c r="M494" s="18"/>
      <c r="N494" s="18"/>
      <c r="O494" s="18"/>
      <c r="P494" s="18"/>
      <c r="Q494" s="18"/>
    </row>
    <row r="495" spans="3:17" x14ac:dyDescent="0.2">
      <c r="C495" s="18"/>
      <c r="D495" s="18"/>
      <c r="E495" s="18"/>
      <c r="F495" s="18"/>
      <c r="G495" s="18"/>
      <c r="H495" s="18"/>
      <c r="I495" s="18"/>
      <c r="J495" s="18"/>
      <c r="K495" s="18"/>
      <c r="L495" s="18"/>
      <c r="M495" s="18"/>
      <c r="N495" s="18"/>
      <c r="O495" s="18"/>
      <c r="P495" s="18"/>
      <c r="Q495" s="18"/>
    </row>
    <row r="496" spans="3:17" x14ac:dyDescent="0.2">
      <c r="C496" s="18"/>
      <c r="D496" s="18"/>
      <c r="E496" s="18"/>
      <c r="F496" s="18"/>
      <c r="G496" s="18"/>
      <c r="H496" s="18"/>
      <c r="I496" s="18"/>
      <c r="J496" s="18"/>
      <c r="K496" s="18"/>
      <c r="L496" s="18"/>
      <c r="M496" s="18"/>
      <c r="N496" s="18"/>
      <c r="O496" s="18"/>
      <c r="P496" s="18"/>
      <c r="Q496" s="18"/>
    </row>
    <row r="497" spans="3:17" x14ac:dyDescent="0.2">
      <c r="C497" s="18"/>
      <c r="D497" s="18"/>
      <c r="E497" s="18"/>
      <c r="F497" s="18"/>
      <c r="G497" s="18"/>
      <c r="H497" s="18"/>
      <c r="I497" s="18"/>
      <c r="J497" s="18"/>
      <c r="K497" s="18"/>
      <c r="L497" s="18"/>
      <c r="M497" s="18"/>
      <c r="N497" s="18"/>
      <c r="O497" s="18"/>
      <c r="P497" s="18"/>
      <c r="Q497" s="18"/>
    </row>
    <row r="498" spans="3:17" x14ac:dyDescent="0.2">
      <c r="C498" s="18"/>
      <c r="D498" s="18"/>
      <c r="E498" s="18"/>
      <c r="F498" s="18"/>
      <c r="G498" s="18"/>
      <c r="H498" s="18"/>
      <c r="I498" s="18"/>
      <c r="J498" s="18"/>
      <c r="K498" s="18"/>
      <c r="L498" s="18"/>
      <c r="M498" s="18"/>
      <c r="N498" s="18"/>
      <c r="O498" s="18"/>
      <c r="P498" s="18"/>
      <c r="Q498" s="18"/>
    </row>
    <row r="499" spans="3:17" x14ac:dyDescent="0.2">
      <c r="C499" s="18"/>
      <c r="D499" s="18"/>
      <c r="E499" s="18"/>
      <c r="F499" s="18"/>
      <c r="G499" s="18"/>
      <c r="H499" s="18"/>
      <c r="I499" s="18"/>
      <c r="J499" s="18"/>
      <c r="K499" s="18"/>
      <c r="L499" s="18"/>
      <c r="M499" s="18"/>
      <c r="N499" s="18"/>
      <c r="O499" s="18"/>
      <c r="P499" s="18"/>
      <c r="Q499" s="18"/>
    </row>
    <row r="500" spans="3:17" x14ac:dyDescent="0.2">
      <c r="C500" s="18"/>
      <c r="D500" s="18"/>
      <c r="E500" s="18"/>
      <c r="F500" s="18"/>
      <c r="G500" s="18"/>
      <c r="H500" s="18"/>
      <c r="I500" s="18"/>
      <c r="J500" s="18"/>
      <c r="K500" s="18"/>
      <c r="L500" s="18"/>
      <c r="M500" s="18"/>
      <c r="N500" s="18"/>
      <c r="O500" s="18"/>
      <c r="P500" s="18"/>
      <c r="Q500" s="18"/>
    </row>
    <row r="501" spans="3:17" x14ac:dyDescent="0.2">
      <c r="C501" s="18"/>
      <c r="D501" s="18"/>
      <c r="E501" s="18"/>
      <c r="F501" s="18"/>
      <c r="G501" s="18"/>
      <c r="H501" s="18"/>
      <c r="I501" s="18"/>
      <c r="J501" s="18"/>
      <c r="K501" s="18"/>
      <c r="L501" s="18"/>
      <c r="M501" s="18"/>
      <c r="N501" s="18"/>
      <c r="O501" s="18"/>
      <c r="P501" s="18"/>
      <c r="Q501" s="18"/>
    </row>
    <row r="502" spans="3:17" x14ac:dyDescent="0.2">
      <c r="C502" s="18"/>
      <c r="D502" s="18"/>
      <c r="E502" s="18"/>
      <c r="F502" s="18"/>
      <c r="G502" s="18"/>
      <c r="H502" s="18"/>
      <c r="I502" s="18"/>
      <c r="J502" s="18"/>
      <c r="K502" s="18"/>
      <c r="L502" s="18"/>
      <c r="M502" s="18"/>
      <c r="N502" s="18"/>
      <c r="O502" s="18"/>
      <c r="P502" s="18"/>
      <c r="Q502" s="18"/>
    </row>
    <row r="503" spans="3:17" x14ac:dyDescent="0.2">
      <c r="C503" s="18"/>
      <c r="D503" s="18"/>
      <c r="E503" s="18"/>
      <c r="F503" s="18"/>
      <c r="G503" s="18"/>
      <c r="H503" s="18"/>
      <c r="I503" s="18"/>
      <c r="J503" s="18"/>
      <c r="K503" s="18"/>
      <c r="L503" s="18"/>
      <c r="M503" s="18"/>
      <c r="N503" s="18"/>
      <c r="O503" s="18"/>
      <c r="P503" s="18"/>
      <c r="Q503" s="18"/>
    </row>
    <row r="504" spans="3:17" x14ac:dyDescent="0.2">
      <c r="C504" s="18"/>
      <c r="D504" s="18"/>
      <c r="E504" s="18"/>
      <c r="F504" s="18"/>
      <c r="G504" s="18"/>
      <c r="H504" s="18"/>
      <c r="I504" s="18"/>
      <c r="J504" s="18"/>
      <c r="K504" s="18"/>
      <c r="L504" s="18"/>
      <c r="M504" s="18"/>
      <c r="N504" s="18"/>
      <c r="O504" s="18"/>
      <c r="P504" s="18"/>
      <c r="Q504" s="18"/>
    </row>
    <row r="505" spans="3:17" x14ac:dyDescent="0.2">
      <c r="C505" s="18"/>
      <c r="D505" s="18"/>
      <c r="E505" s="18"/>
      <c r="F505" s="18"/>
      <c r="G505" s="18"/>
      <c r="H505" s="18"/>
      <c r="I505" s="18"/>
      <c r="J505" s="18"/>
      <c r="K505" s="18"/>
      <c r="L505" s="18"/>
      <c r="M505" s="18"/>
      <c r="N505" s="18"/>
      <c r="O505" s="18"/>
      <c r="P505" s="18"/>
      <c r="Q505" s="18"/>
    </row>
    <row r="506" spans="3:17" x14ac:dyDescent="0.2">
      <c r="C506" s="18"/>
      <c r="D506" s="18"/>
      <c r="E506" s="18"/>
      <c r="F506" s="18"/>
      <c r="G506" s="18"/>
      <c r="H506" s="18"/>
      <c r="I506" s="18"/>
      <c r="J506" s="18"/>
      <c r="K506" s="18"/>
      <c r="L506" s="18"/>
      <c r="M506" s="18"/>
      <c r="N506" s="18"/>
      <c r="O506" s="18"/>
      <c r="P506" s="18"/>
      <c r="Q506" s="18"/>
    </row>
    <row r="507" spans="3:17" x14ac:dyDescent="0.2">
      <c r="C507" s="18"/>
      <c r="D507" s="18"/>
      <c r="E507" s="18"/>
      <c r="F507" s="18"/>
      <c r="G507" s="18"/>
      <c r="H507" s="18"/>
      <c r="I507" s="18"/>
      <c r="J507" s="18"/>
      <c r="K507" s="18"/>
      <c r="L507" s="18"/>
      <c r="M507" s="18"/>
      <c r="N507" s="18"/>
      <c r="O507" s="18"/>
      <c r="P507" s="18"/>
      <c r="Q507" s="18"/>
    </row>
    <row r="508" spans="3:17" x14ac:dyDescent="0.2">
      <c r="C508" s="18"/>
      <c r="D508" s="18"/>
      <c r="E508" s="18"/>
      <c r="F508" s="18"/>
      <c r="G508" s="18"/>
      <c r="H508" s="18"/>
      <c r="I508" s="18"/>
      <c r="J508" s="18"/>
      <c r="K508" s="18"/>
      <c r="L508" s="18"/>
      <c r="M508" s="18"/>
      <c r="N508" s="18"/>
      <c r="O508" s="18"/>
      <c r="P508" s="18"/>
      <c r="Q508" s="18"/>
    </row>
    <row r="509" spans="3:17" x14ac:dyDescent="0.2">
      <c r="C509" s="18"/>
      <c r="D509" s="18"/>
      <c r="E509" s="18"/>
      <c r="F509" s="18"/>
      <c r="G509" s="18"/>
      <c r="H509" s="18"/>
      <c r="I509" s="18"/>
      <c r="J509" s="18"/>
      <c r="K509" s="18"/>
      <c r="L509" s="18"/>
      <c r="M509" s="18"/>
      <c r="N509" s="18"/>
      <c r="O509" s="18"/>
      <c r="P509" s="18"/>
      <c r="Q509" s="18"/>
    </row>
    <row r="510" spans="3:17" x14ac:dyDescent="0.2">
      <c r="C510" s="18"/>
      <c r="D510" s="18"/>
      <c r="E510" s="18"/>
      <c r="F510" s="18"/>
      <c r="G510" s="18"/>
      <c r="H510" s="18"/>
      <c r="I510" s="18"/>
      <c r="J510" s="18"/>
      <c r="K510" s="18"/>
      <c r="L510" s="18"/>
      <c r="M510" s="18"/>
      <c r="N510" s="18"/>
      <c r="O510" s="18"/>
      <c r="P510" s="18"/>
      <c r="Q510" s="18"/>
    </row>
    <row r="511" spans="3:17" x14ac:dyDescent="0.2">
      <c r="C511" s="18"/>
      <c r="D511" s="18"/>
      <c r="E511" s="18"/>
      <c r="F511" s="18"/>
      <c r="G511" s="18"/>
      <c r="H511" s="18"/>
      <c r="I511" s="18"/>
      <c r="J511" s="18"/>
      <c r="K511" s="18"/>
      <c r="L511" s="18"/>
      <c r="M511" s="18"/>
      <c r="N511" s="18"/>
      <c r="O511" s="18"/>
      <c r="P511" s="18"/>
      <c r="Q511" s="18"/>
    </row>
    <row r="512" spans="3:17" x14ac:dyDescent="0.2">
      <c r="C512" s="18"/>
      <c r="D512" s="18"/>
      <c r="E512" s="18"/>
      <c r="F512" s="18"/>
      <c r="G512" s="18"/>
      <c r="H512" s="18"/>
      <c r="I512" s="18"/>
      <c r="J512" s="18"/>
      <c r="K512" s="18"/>
      <c r="L512" s="18"/>
      <c r="M512" s="18"/>
      <c r="N512" s="18"/>
      <c r="O512" s="18"/>
      <c r="P512" s="18"/>
      <c r="Q512" s="18"/>
    </row>
    <row r="513" spans="3:17" x14ac:dyDescent="0.2">
      <c r="C513" s="18"/>
      <c r="D513" s="18"/>
      <c r="E513" s="18"/>
      <c r="F513" s="18"/>
      <c r="G513" s="18"/>
      <c r="H513" s="18"/>
      <c r="I513" s="18"/>
      <c r="J513" s="18"/>
      <c r="K513" s="18"/>
      <c r="L513" s="18"/>
      <c r="M513" s="18"/>
      <c r="N513" s="18"/>
      <c r="O513" s="18"/>
      <c r="P513" s="18"/>
      <c r="Q513" s="18"/>
    </row>
    <row r="514" spans="3:17" x14ac:dyDescent="0.2">
      <c r="C514" s="18"/>
      <c r="D514" s="18"/>
      <c r="E514" s="18"/>
      <c r="F514" s="18"/>
      <c r="G514" s="18"/>
      <c r="H514" s="18"/>
      <c r="I514" s="18"/>
      <c r="J514" s="18"/>
      <c r="K514" s="18"/>
      <c r="L514" s="18"/>
      <c r="M514" s="18"/>
      <c r="N514" s="18"/>
      <c r="O514" s="18"/>
      <c r="P514" s="18"/>
      <c r="Q514" s="18"/>
    </row>
    <row r="515" spans="3:17" x14ac:dyDescent="0.2">
      <c r="C515" s="18"/>
      <c r="D515" s="18"/>
      <c r="E515" s="18"/>
      <c r="F515" s="18"/>
      <c r="G515" s="18"/>
      <c r="H515" s="18"/>
      <c r="I515" s="18"/>
      <c r="J515" s="18"/>
      <c r="K515" s="18"/>
      <c r="L515" s="18"/>
      <c r="M515" s="18"/>
      <c r="N515" s="18"/>
      <c r="O515" s="18"/>
      <c r="P515" s="18"/>
      <c r="Q515" s="18"/>
    </row>
    <row r="516" spans="3:17" x14ac:dyDescent="0.2">
      <c r="C516" s="18"/>
      <c r="D516" s="18"/>
      <c r="E516" s="18"/>
      <c r="F516" s="18"/>
      <c r="G516" s="18"/>
      <c r="H516" s="18"/>
      <c r="I516" s="18"/>
      <c r="J516" s="18"/>
      <c r="K516" s="18"/>
      <c r="L516" s="18"/>
      <c r="M516" s="18"/>
      <c r="N516" s="18"/>
      <c r="O516" s="18"/>
      <c r="P516" s="18"/>
      <c r="Q516" s="18"/>
    </row>
    <row r="517" spans="3:17" x14ac:dyDescent="0.2">
      <c r="C517" s="18"/>
      <c r="D517" s="18"/>
      <c r="E517" s="18"/>
      <c r="F517" s="18"/>
      <c r="G517" s="18"/>
      <c r="H517" s="18"/>
      <c r="I517" s="18"/>
      <c r="J517" s="18"/>
      <c r="K517" s="18"/>
      <c r="L517" s="18"/>
      <c r="M517" s="18"/>
      <c r="N517" s="18"/>
      <c r="O517" s="18"/>
      <c r="P517" s="18"/>
      <c r="Q517" s="18"/>
    </row>
    <row r="518" spans="3:17" x14ac:dyDescent="0.2">
      <c r="C518" s="18"/>
      <c r="D518" s="18"/>
      <c r="E518" s="18"/>
      <c r="F518" s="18"/>
      <c r="G518" s="18"/>
      <c r="H518" s="18"/>
      <c r="I518" s="18"/>
      <c r="J518" s="18"/>
      <c r="K518" s="18"/>
      <c r="L518" s="18"/>
      <c r="M518" s="18"/>
      <c r="N518" s="18"/>
      <c r="O518" s="18"/>
      <c r="P518" s="18"/>
      <c r="Q518" s="18"/>
    </row>
    <row r="519" spans="3:17" x14ac:dyDescent="0.2">
      <c r="C519" s="18"/>
      <c r="D519" s="18"/>
      <c r="E519" s="18"/>
      <c r="F519" s="18"/>
      <c r="G519" s="18"/>
      <c r="H519" s="18"/>
      <c r="I519" s="18"/>
      <c r="J519" s="18"/>
      <c r="K519" s="18"/>
      <c r="L519" s="18"/>
      <c r="M519" s="18"/>
      <c r="N519" s="18"/>
      <c r="O519" s="18"/>
      <c r="P519" s="18"/>
      <c r="Q519" s="18"/>
    </row>
    <row r="520" spans="3:17" x14ac:dyDescent="0.2">
      <c r="C520" s="18"/>
      <c r="D520" s="18"/>
      <c r="E520" s="18"/>
      <c r="F520" s="18"/>
      <c r="G520" s="18"/>
      <c r="H520" s="18"/>
      <c r="I520" s="18"/>
      <c r="J520" s="18"/>
      <c r="K520" s="18"/>
      <c r="L520" s="18"/>
      <c r="M520" s="18"/>
      <c r="N520" s="18"/>
      <c r="O520" s="18"/>
      <c r="P520" s="18"/>
      <c r="Q520" s="18"/>
    </row>
    <row r="521" spans="3:17" x14ac:dyDescent="0.2">
      <c r="C521" s="18"/>
      <c r="D521" s="18"/>
      <c r="E521" s="18"/>
      <c r="F521" s="18"/>
      <c r="G521" s="18"/>
      <c r="H521" s="18"/>
      <c r="I521" s="18"/>
      <c r="J521" s="18"/>
      <c r="K521" s="18"/>
      <c r="L521" s="18"/>
      <c r="M521" s="18"/>
      <c r="N521" s="18"/>
      <c r="O521" s="18"/>
      <c r="P521" s="18"/>
      <c r="Q521" s="18"/>
    </row>
    <row r="522" spans="3:17" x14ac:dyDescent="0.2">
      <c r="C522" s="18"/>
      <c r="D522" s="18"/>
      <c r="E522" s="18"/>
      <c r="F522" s="18"/>
      <c r="G522" s="18"/>
      <c r="H522" s="18"/>
      <c r="I522" s="18"/>
      <c r="J522" s="18"/>
      <c r="K522" s="18"/>
      <c r="L522" s="18"/>
      <c r="M522" s="18"/>
      <c r="N522" s="18"/>
      <c r="O522" s="18"/>
      <c r="P522" s="18"/>
      <c r="Q522" s="18"/>
    </row>
    <row r="523" spans="3:17" x14ac:dyDescent="0.2">
      <c r="C523" s="18"/>
      <c r="D523" s="18"/>
      <c r="E523" s="18"/>
      <c r="F523" s="18"/>
      <c r="G523" s="18"/>
      <c r="H523" s="18"/>
      <c r="I523" s="18"/>
      <c r="J523" s="18"/>
      <c r="K523" s="18"/>
      <c r="L523" s="18"/>
      <c r="M523" s="18"/>
      <c r="N523" s="18"/>
      <c r="O523" s="18"/>
      <c r="P523" s="18"/>
      <c r="Q523" s="18"/>
    </row>
    <row r="524" spans="3:17" x14ac:dyDescent="0.2">
      <c r="C524" s="18"/>
      <c r="D524" s="18"/>
      <c r="E524" s="18"/>
      <c r="F524" s="18"/>
      <c r="G524" s="18"/>
      <c r="H524" s="18"/>
      <c r="I524" s="18"/>
      <c r="J524" s="18"/>
      <c r="K524" s="18"/>
      <c r="L524" s="18"/>
      <c r="M524" s="18"/>
      <c r="N524" s="18"/>
      <c r="O524" s="18"/>
      <c r="P524" s="18"/>
      <c r="Q524" s="18"/>
    </row>
    <row r="525" spans="3:17" x14ac:dyDescent="0.2">
      <c r="C525" s="18"/>
      <c r="D525" s="18"/>
      <c r="E525" s="18"/>
      <c r="F525" s="18"/>
      <c r="G525" s="18"/>
      <c r="H525" s="18"/>
      <c r="I525" s="18"/>
      <c r="J525" s="18"/>
      <c r="K525" s="18"/>
      <c r="L525" s="18"/>
      <c r="M525" s="18"/>
      <c r="N525" s="18"/>
      <c r="O525" s="18"/>
      <c r="P525" s="18"/>
      <c r="Q525" s="18"/>
    </row>
    <row r="526" spans="3:17" x14ac:dyDescent="0.2">
      <c r="C526" s="18"/>
      <c r="D526" s="18"/>
      <c r="E526" s="18"/>
      <c r="F526" s="18"/>
      <c r="G526" s="18"/>
      <c r="H526" s="18"/>
      <c r="I526" s="18"/>
      <c r="J526" s="18"/>
      <c r="K526" s="18"/>
      <c r="L526" s="18"/>
      <c r="M526" s="18"/>
      <c r="N526" s="18"/>
      <c r="O526" s="18"/>
      <c r="P526" s="18"/>
      <c r="Q526" s="18"/>
    </row>
    <row r="527" spans="3:17" x14ac:dyDescent="0.2">
      <c r="C527" s="18"/>
      <c r="D527" s="18"/>
      <c r="E527" s="18"/>
      <c r="F527" s="18"/>
      <c r="G527" s="18"/>
      <c r="H527" s="18"/>
      <c r="I527" s="18"/>
      <c r="J527" s="18"/>
      <c r="K527" s="18"/>
      <c r="L527" s="18"/>
      <c r="M527" s="18"/>
      <c r="N527" s="18"/>
      <c r="O527" s="18"/>
      <c r="P527" s="18"/>
      <c r="Q527" s="18"/>
    </row>
    <row r="528" spans="3:17" x14ac:dyDescent="0.2">
      <c r="C528" s="18"/>
      <c r="D528" s="18"/>
      <c r="E528" s="18"/>
      <c r="F528" s="18"/>
      <c r="G528" s="18"/>
      <c r="H528" s="18"/>
      <c r="I528" s="18"/>
      <c r="J528" s="18"/>
      <c r="K528" s="18"/>
      <c r="L528" s="18"/>
      <c r="M528" s="18"/>
      <c r="N528" s="18"/>
      <c r="O528" s="18"/>
      <c r="P528" s="18"/>
      <c r="Q528" s="18"/>
    </row>
    <row r="529" spans="3:17" x14ac:dyDescent="0.2">
      <c r="C529" s="18"/>
      <c r="D529" s="18"/>
      <c r="E529" s="18"/>
      <c r="F529" s="18"/>
      <c r="G529" s="18"/>
      <c r="H529" s="18"/>
      <c r="I529" s="18"/>
      <c r="J529" s="18"/>
      <c r="K529" s="18"/>
      <c r="L529" s="18"/>
      <c r="M529" s="18"/>
      <c r="N529" s="18"/>
      <c r="O529" s="18"/>
      <c r="P529" s="18"/>
      <c r="Q529" s="18"/>
    </row>
    <row r="530" spans="3:17" x14ac:dyDescent="0.2">
      <c r="C530" s="18"/>
      <c r="D530" s="18"/>
      <c r="E530" s="18"/>
      <c r="F530" s="18"/>
      <c r="G530" s="18"/>
      <c r="H530" s="18"/>
      <c r="I530" s="18"/>
      <c r="J530" s="18"/>
      <c r="K530" s="18"/>
      <c r="L530" s="18"/>
      <c r="M530" s="18"/>
      <c r="N530" s="18"/>
      <c r="O530" s="18"/>
      <c r="P530" s="18"/>
      <c r="Q530" s="18"/>
    </row>
    <row r="531" spans="3:17" x14ac:dyDescent="0.2">
      <c r="C531" s="18"/>
      <c r="D531" s="18"/>
      <c r="E531" s="18"/>
      <c r="F531" s="18"/>
      <c r="G531" s="18"/>
      <c r="H531" s="18"/>
      <c r="I531" s="18"/>
      <c r="J531" s="18"/>
      <c r="K531" s="18"/>
      <c r="L531" s="18"/>
      <c r="M531" s="18"/>
      <c r="N531" s="18"/>
      <c r="O531" s="18"/>
      <c r="P531" s="18"/>
      <c r="Q531" s="18"/>
    </row>
    <row r="532" spans="3:17" x14ac:dyDescent="0.2">
      <c r="C532" s="18"/>
      <c r="D532" s="18"/>
      <c r="E532" s="18"/>
      <c r="F532" s="18"/>
      <c r="G532" s="18"/>
      <c r="H532" s="18"/>
      <c r="I532" s="18"/>
      <c r="J532" s="18"/>
      <c r="K532" s="18"/>
      <c r="L532" s="18"/>
      <c r="M532" s="18"/>
      <c r="N532" s="18"/>
      <c r="O532" s="18"/>
      <c r="P532" s="18"/>
      <c r="Q532" s="18"/>
    </row>
    <row r="533" spans="3:17" x14ac:dyDescent="0.2">
      <c r="C533" s="18"/>
      <c r="D533" s="18"/>
      <c r="E533" s="18"/>
      <c r="F533" s="18"/>
      <c r="G533" s="18"/>
      <c r="H533" s="18"/>
      <c r="I533" s="18"/>
      <c r="J533" s="18"/>
      <c r="K533" s="18"/>
      <c r="L533" s="18"/>
      <c r="M533" s="18"/>
      <c r="N533" s="18"/>
      <c r="O533" s="18"/>
      <c r="P533" s="18"/>
      <c r="Q533" s="18"/>
    </row>
    <row r="534" spans="3:17" x14ac:dyDescent="0.2">
      <c r="C534" s="18"/>
      <c r="D534" s="18"/>
      <c r="E534" s="18"/>
      <c r="F534" s="18"/>
      <c r="G534" s="18"/>
      <c r="H534" s="18"/>
      <c r="I534" s="18"/>
      <c r="J534" s="18"/>
      <c r="K534" s="18"/>
      <c r="L534" s="18"/>
      <c r="M534" s="18"/>
      <c r="N534" s="18"/>
      <c r="O534" s="18"/>
      <c r="P534" s="18"/>
      <c r="Q534" s="18"/>
    </row>
    <row r="535" spans="3:17" x14ac:dyDescent="0.2">
      <c r="C535" s="18"/>
      <c r="D535" s="18"/>
      <c r="E535" s="18"/>
      <c r="F535" s="18"/>
      <c r="G535" s="18"/>
      <c r="H535" s="18"/>
      <c r="I535" s="18"/>
      <c r="J535" s="18"/>
      <c r="K535" s="18"/>
      <c r="L535" s="18"/>
      <c r="M535" s="18"/>
      <c r="N535" s="18"/>
      <c r="O535" s="18"/>
      <c r="P535" s="18"/>
      <c r="Q535" s="18"/>
    </row>
    <row r="536" spans="3:17" x14ac:dyDescent="0.2">
      <c r="C536" s="18"/>
      <c r="D536" s="18"/>
      <c r="E536" s="18"/>
      <c r="F536" s="18"/>
      <c r="G536" s="18"/>
      <c r="H536" s="18"/>
      <c r="I536" s="18"/>
      <c r="J536" s="18"/>
      <c r="K536" s="18"/>
      <c r="L536" s="18"/>
      <c r="M536" s="18"/>
      <c r="N536" s="18"/>
      <c r="O536" s="18"/>
      <c r="P536" s="18"/>
      <c r="Q536" s="18"/>
    </row>
    <row r="537" spans="3:17" x14ac:dyDescent="0.2">
      <c r="C537" s="18"/>
      <c r="D537" s="18"/>
      <c r="E537" s="18"/>
      <c r="F537" s="18"/>
      <c r="G537" s="18"/>
      <c r="H537" s="18"/>
      <c r="I537" s="18"/>
      <c r="J537" s="18"/>
      <c r="K537" s="18"/>
      <c r="L537" s="18"/>
      <c r="M537" s="18"/>
      <c r="N537" s="18"/>
      <c r="O537" s="18"/>
      <c r="P537" s="18"/>
      <c r="Q537" s="18"/>
    </row>
    <row r="538" spans="3:17" x14ac:dyDescent="0.2">
      <c r="C538" s="18"/>
      <c r="D538" s="18"/>
      <c r="E538" s="18"/>
      <c r="F538" s="18"/>
      <c r="G538" s="18"/>
      <c r="H538" s="18"/>
      <c r="I538" s="18"/>
      <c r="J538" s="18"/>
      <c r="K538" s="18"/>
      <c r="L538" s="18"/>
      <c r="M538" s="18"/>
      <c r="N538" s="18"/>
      <c r="O538" s="18"/>
      <c r="P538" s="18"/>
      <c r="Q538" s="18"/>
    </row>
    <row r="539" spans="3:17" x14ac:dyDescent="0.2">
      <c r="C539" s="18"/>
      <c r="D539" s="18"/>
      <c r="E539" s="18"/>
      <c r="F539" s="18"/>
      <c r="G539" s="18"/>
      <c r="H539" s="18"/>
      <c r="I539" s="18"/>
      <c r="J539" s="18"/>
      <c r="K539" s="18"/>
      <c r="L539" s="18"/>
      <c r="M539" s="18"/>
      <c r="N539" s="18"/>
      <c r="O539" s="18"/>
      <c r="P539" s="18"/>
      <c r="Q539" s="18"/>
    </row>
    <row r="540" spans="3:17" x14ac:dyDescent="0.2">
      <c r="C540" s="18"/>
      <c r="D540" s="18"/>
      <c r="E540" s="18"/>
      <c r="F540" s="18"/>
      <c r="G540" s="18"/>
      <c r="H540" s="18"/>
      <c r="I540" s="18"/>
      <c r="J540" s="18"/>
      <c r="K540" s="18"/>
      <c r="L540" s="18"/>
      <c r="M540" s="18"/>
      <c r="N540" s="18"/>
      <c r="O540" s="18"/>
      <c r="P540" s="18"/>
      <c r="Q540" s="18"/>
    </row>
    <row r="541" spans="3:17" x14ac:dyDescent="0.2">
      <c r="C541" s="18"/>
      <c r="D541" s="18"/>
      <c r="E541" s="18"/>
      <c r="F541" s="18"/>
      <c r="G541" s="18"/>
      <c r="H541" s="18"/>
      <c r="I541" s="18"/>
      <c r="J541" s="18"/>
      <c r="K541" s="18"/>
      <c r="L541" s="18"/>
      <c r="M541" s="18"/>
      <c r="N541" s="18"/>
      <c r="O541" s="18"/>
      <c r="P541" s="18"/>
      <c r="Q541" s="18"/>
    </row>
    <row r="542" spans="3:17" x14ac:dyDescent="0.2">
      <c r="C542" s="18"/>
      <c r="D542" s="18"/>
      <c r="E542" s="18"/>
      <c r="F542" s="18"/>
      <c r="G542" s="18"/>
      <c r="H542" s="18"/>
      <c r="I542" s="18"/>
      <c r="J542" s="18"/>
      <c r="K542" s="18"/>
      <c r="L542" s="18"/>
      <c r="M542" s="18"/>
      <c r="N542" s="18"/>
      <c r="O542" s="18"/>
      <c r="P542" s="18"/>
      <c r="Q542" s="18"/>
    </row>
    <row r="543" spans="3:17" x14ac:dyDescent="0.2">
      <c r="C543" s="18"/>
      <c r="D543" s="18"/>
      <c r="E543" s="18"/>
      <c r="F543" s="18"/>
      <c r="G543" s="18"/>
      <c r="H543" s="18"/>
      <c r="I543" s="18"/>
      <c r="J543" s="18"/>
      <c r="K543" s="18"/>
      <c r="L543" s="18"/>
      <c r="M543" s="18"/>
      <c r="N543" s="18"/>
      <c r="O543" s="18"/>
      <c r="P543" s="18"/>
      <c r="Q543" s="18"/>
    </row>
    <row r="544" spans="3:17" x14ac:dyDescent="0.2">
      <c r="C544" s="18"/>
      <c r="D544" s="18"/>
      <c r="E544" s="18"/>
      <c r="F544" s="18"/>
      <c r="G544" s="18"/>
      <c r="H544" s="18"/>
      <c r="I544" s="18"/>
      <c r="J544" s="18"/>
      <c r="K544" s="18"/>
      <c r="L544" s="18"/>
      <c r="M544" s="18"/>
      <c r="N544" s="18"/>
      <c r="O544" s="18"/>
      <c r="P544" s="18"/>
      <c r="Q544" s="18"/>
    </row>
    <row r="545" spans="3:17" x14ac:dyDescent="0.2">
      <c r="C545" s="18"/>
      <c r="D545" s="18"/>
      <c r="E545" s="18"/>
      <c r="F545" s="18"/>
      <c r="G545" s="18"/>
      <c r="H545" s="18"/>
      <c r="I545" s="18"/>
      <c r="J545" s="18"/>
      <c r="K545" s="18"/>
      <c r="L545" s="18"/>
      <c r="M545" s="18"/>
      <c r="N545" s="18"/>
      <c r="O545" s="18"/>
      <c r="P545" s="18"/>
      <c r="Q545" s="18"/>
    </row>
    <row r="546" spans="3:17" x14ac:dyDescent="0.2">
      <c r="C546" s="18"/>
      <c r="D546" s="18"/>
      <c r="E546" s="18"/>
      <c r="F546" s="18"/>
      <c r="G546" s="18"/>
      <c r="H546" s="18"/>
      <c r="I546" s="18"/>
      <c r="J546" s="18"/>
      <c r="K546" s="18"/>
      <c r="L546" s="18"/>
      <c r="M546" s="18"/>
      <c r="N546" s="18"/>
      <c r="O546" s="18"/>
      <c r="P546" s="18"/>
      <c r="Q546" s="18"/>
    </row>
    <row r="547" spans="3:17" x14ac:dyDescent="0.2">
      <c r="C547" s="18"/>
      <c r="D547" s="18"/>
      <c r="E547" s="18"/>
      <c r="F547" s="18"/>
      <c r="G547" s="18"/>
      <c r="H547" s="18"/>
      <c r="I547" s="18"/>
      <c r="J547" s="18"/>
      <c r="K547" s="18"/>
      <c r="L547" s="18"/>
      <c r="M547" s="18"/>
      <c r="N547" s="18"/>
      <c r="O547" s="18"/>
      <c r="P547" s="18"/>
      <c r="Q547" s="18"/>
    </row>
    <row r="548" spans="3:17" x14ac:dyDescent="0.2">
      <c r="C548" s="18"/>
      <c r="D548" s="18"/>
      <c r="E548" s="18"/>
      <c r="F548" s="18"/>
      <c r="G548" s="18"/>
      <c r="H548" s="18"/>
      <c r="I548" s="18"/>
      <c r="J548" s="18"/>
      <c r="K548" s="18"/>
      <c r="L548" s="18"/>
      <c r="M548" s="18"/>
      <c r="N548" s="18"/>
      <c r="O548" s="18"/>
      <c r="P548" s="18"/>
      <c r="Q548" s="18"/>
    </row>
    <row r="549" spans="3:17" x14ac:dyDescent="0.2">
      <c r="C549" s="18"/>
      <c r="D549" s="18"/>
      <c r="E549" s="18"/>
      <c r="F549" s="18"/>
      <c r="G549" s="18"/>
      <c r="H549" s="18"/>
      <c r="I549" s="18"/>
      <c r="J549" s="18"/>
      <c r="K549" s="18"/>
      <c r="L549" s="18"/>
      <c r="M549" s="18"/>
      <c r="N549" s="18"/>
      <c r="O549" s="18"/>
      <c r="P549" s="18"/>
      <c r="Q549" s="18"/>
    </row>
    <row r="550" spans="3:17" x14ac:dyDescent="0.2">
      <c r="C550" s="18"/>
      <c r="D550" s="18"/>
      <c r="E550" s="18"/>
      <c r="F550" s="18"/>
      <c r="G550" s="18"/>
      <c r="H550" s="18"/>
      <c r="I550" s="18"/>
      <c r="J550" s="18"/>
      <c r="K550" s="18"/>
      <c r="L550" s="18"/>
      <c r="M550" s="18"/>
      <c r="N550" s="18"/>
      <c r="O550" s="18"/>
      <c r="P550" s="18"/>
      <c r="Q550" s="18"/>
    </row>
    <row r="551" spans="3:17" x14ac:dyDescent="0.2">
      <c r="C551" s="18"/>
      <c r="D551" s="18"/>
      <c r="E551" s="18"/>
      <c r="F551" s="18"/>
      <c r="G551" s="18"/>
      <c r="H551" s="18"/>
      <c r="I551" s="18"/>
      <c r="J551" s="18"/>
      <c r="K551" s="18"/>
      <c r="L551" s="18"/>
      <c r="M551" s="18"/>
      <c r="N551" s="18"/>
      <c r="O551" s="18"/>
      <c r="P551" s="18"/>
      <c r="Q551" s="18"/>
    </row>
    <row r="552" spans="3:17" x14ac:dyDescent="0.2">
      <c r="C552" s="18"/>
      <c r="D552" s="18"/>
      <c r="E552" s="18"/>
      <c r="F552" s="18"/>
      <c r="G552" s="18"/>
      <c r="H552" s="18"/>
      <c r="I552" s="18"/>
      <c r="J552" s="18"/>
      <c r="K552" s="18"/>
      <c r="L552" s="18"/>
      <c r="M552" s="18"/>
      <c r="N552" s="18"/>
      <c r="O552" s="18"/>
      <c r="P552" s="18"/>
      <c r="Q552" s="18"/>
    </row>
    <row r="553" spans="3:17" x14ac:dyDescent="0.2">
      <c r="C553" s="18"/>
      <c r="D553" s="18"/>
      <c r="E553" s="18"/>
      <c r="F553" s="18"/>
      <c r="G553" s="18"/>
      <c r="H553" s="18"/>
      <c r="I553" s="18"/>
      <c r="J553" s="18"/>
      <c r="K553" s="18"/>
      <c r="L553" s="18"/>
      <c r="M553" s="18"/>
      <c r="N553" s="18"/>
      <c r="O553" s="18"/>
      <c r="P553" s="18"/>
      <c r="Q553" s="18"/>
    </row>
    <row r="554" spans="3:17" x14ac:dyDescent="0.2">
      <c r="C554" s="18"/>
      <c r="D554" s="18"/>
      <c r="E554" s="18"/>
      <c r="F554" s="18"/>
      <c r="G554" s="18"/>
      <c r="H554" s="18"/>
      <c r="I554" s="18"/>
      <c r="J554" s="18"/>
      <c r="K554" s="18"/>
      <c r="L554" s="18"/>
      <c r="M554" s="18"/>
      <c r="N554" s="18"/>
      <c r="O554" s="18"/>
      <c r="P554" s="18"/>
      <c r="Q554" s="18"/>
    </row>
    <row r="555" spans="3:17" x14ac:dyDescent="0.2">
      <c r="C555" s="18"/>
      <c r="D555" s="18"/>
      <c r="E555" s="18"/>
      <c r="F555" s="18"/>
      <c r="G555" s="18"/>
      <c r="H555" s="18"/>
      <c r="I555" s="18"/>
      <c r="J555" s="18"/>
      <c r="K555" s="18"/>
      <c r="L555" s="18"/>
      <c r="M555" s="18"/>
      <c r="N555" s="18"/>
      <c r="O555" s="18"/>
      <c r="P555" s="18"/>
      <c r="Q555" s="18"/>
    </row>
    <row r="556" spans="3:17" x14ac:dyDescent="0.2">
      <c r="C556" s="18"/>
      <c r="D556" s="18"/>
      <c r="E556" s="18"/>
      <c r="F556" s="18"/>
      <c r="G556" s="18"/>
      <c r="H556" s="18"/>
      <c r="I556" s="18"/>
      <c r="J556" s="18"/>
      <c r="K556" s="18"/>
      <c r="L556" s="18"/>
      <c r="M556" s="18"/>
      <c r="N556" s="18"/>
      <c r="O556" s="18"/>
      <c r="P556" s="18"/>
      <c r="Q556" s="18"/>
    </row>
    <row r="557" spans="3:17" x14ac:dyDescent="0.2">
      <c r="C557" s="18"/>
      <c r="D557" s="18"/>
      <c r="E557" s="18"/>
      <c r="F557" s="18"/>
      <c r="G557" s="18"/>
      <c r="H557" s="18"/>
      <c r="I557" s="18"/>
      <c r="J557" s="18"/>
      <c r="K557" s="18"/>
      <c r="L557" s="18"/>
      <c r="M557" s="18"/>
      <c r="N557" s="18"/>
      <c r="O557" s="18"/>
      <c r="P557" s="18"/>
      <c r="Q557" s="18"/>
    </row>
    <row r="558" spans="3:17" x14ac:dyDescent="0.2">
      <c r="C558" s="18"/>
      <c r="D558" s="18"/>
      <c r="E558" s="18"/>
      <c r="F558" s="18"/>
      <c r="G558" s="18"/>
      <c r="H558" s="18"/>
      <c r="I558" s="18"/>
      <c r="J558" s="18"/>
      <c r="K558" s="18"/>
      <c r="L558" s="18"/>
      <c r="M558" s="18"/>
      <c r="N558" s="18"/>
      <c r="O558" s="18"/>
      <c r="P558" s="18"/>
      <c r="Q558" s="18"/>
    </row>
    <row r="559" spans="3:17" x14ac:dyDescent="0.2">
      <c r="C559" s="18"/>
      <c r="D559" s="18"/>
      <c r="E559" s="18"/>
      <c r="F559" s="18"/>
      <c r="G559" s="18"/>
      <c r="H559" s="18"/>
      <c r="I559" s="18"/>
      <c r="J559" s="18"/>
      <c r="K559" s="18"/>
      <c r="L559" s="18"/>
      <c r="M559" s="18"/>
      <c r="N559" s="18"/>
      <c r="O559" s="18"/>
      <c r="P559" s="18"/>
      <c r="Q559" s="18"/>
    </row>
    <row r="560" spans="3:17" x14ac:dyDescent="0.2">
      <c r="C560" s="18"/>
      <c r="D560" s="18"/>
      <c r="E560" s="18"/>
      <c r="F560" s="18"/>
      <c r="G560" s="18"/>
      <c r="H560" s="18"/>
      <c r="I560" s="18"/>
      <c r="J560" s="18"/>
      <c r="K560" s="18"/>
      <c r="L560" s="18"/>
      <c r="M560" s="18"/>
      <c r="N560" s="18"/>
      <c r="O560" s="18"/>
      <c r="P560" s="18"/>
      <c r="Q560" s="18"/>
    </row>
    <row r="561" spans="3:17" x14ac:dyDescent="0.2">
      <c r="C561" s="18"/>
      <c r="D561" s="18"/>
      <c r="E561" s="18"/>
      <c r="F561" s="18"/>
      <c r="G561" s="18"/>
      <c r="H561" s="18"/>
      <c r="I561" s="18"/>
      <c r="J561" s="18"/>
      <c r="K561" s="18"/>
      <c r="L561" s="18"/>
      <c r="M561" s="18"/>
      <c r="N561" s="18"/>
      <c r="O561" s="18"/>
      <c r="P561" s="18"/>
      <c r="Q561" s="18"/>
    </row>
    <row r="562" spans="3:17" x14ac:dyDescent="0.2">
      <c r="C562" s="18"/>
      <c r="D562" s="18"/>
      <c r="E562" s="18"/>
      <c r="F562" s="18"/>
      <c r="G562" s="18"/>
      <c r="H562" s="18"/>
      <c r="I562" s="18"/>
      <c r="J562" s="18"/>
      <c r="K562" s="18"/>
      <c r="L562" s="18"/>
      <c r="M562" s="18"/>
      <c r="N562" s="18"/>
      <c r="O562" s="18"/>
      <c r="P562" s="18"/>
      <c r="Q562" s="18"/>
    </row>
    <row r="563" spans="3:17" x14ac:dyDescent="0.2">
      <c r="C563" s="18"/>
      <c r="D563" s="18"/>
      <c r="E563" s="18"/>
      <c r="F563" s="18"/>
      <c r="G563" s="18"/>
      <c r="H563" s="18"/>
      <c r="I563" s="18"/>
      <c r="J563" s="18"/>
      <c r="K563" s="18"/>
      <c r="L563" s="18"/>
      <c r="M563" s="18"/>
      <c r="N563" s="18"/>
      <c r="O563" s="18"/>
      <c r="P563" s="18"/>
      <c r="Q563" s="18"/>
    </row>
    <row r="564" spans="3:17" x14ac:dyDescent="0.2">
      <c r="C564" s="18"/>
      <c r="D564" s="18"/>
      <c r="E564" s="18"/>
      <c r="F564" s="18"/>
      <c r="G564" s="18"/>
      <c r="H564" s="18"/>
      <c r="I564" s="18"/>
      <c r="J564" s="18"/>
      <c r="K564" s="18"/>
      <c r="L564" s="18"/>
      <c r="M564" s="18"/>
      <c r="N564" s="18"/>
      <c r="O564" s="18"/>
      <c r="P564" s="18"/>
      <c r="Q564" s="18"/>
    </row>
    <row r="565" spans="3:17" x14ac:dyDescent="0.2">
      <c r="C565" s="18"/>
      <c r="D565" s="18"/>
      <c r="E565" s="18"/>
      <c r="F565" s="18"/>
      <c r="G565" s="18"/>
      <c r="H565" s="18"/>
      <c r="I565" s="18"/>
      <c r="J565" s="18"/>
      <c r="K565" s="18"/>
      <c r="L565" s="18"/>
      <c r="M565" s="18"/>
      <c r="N565" s="18"/>
      <c r="O565" s="18"/>
      <c r="P565" s="18"/>
      <c r="Q565" s="18"/>
    </row>
    <row r="566" spans="3:17" x14ac:dyDescent="0.2">
      <c r="C566" s="18"/>
      <c r="D566" s="18"/>
      <c r="E566" s="18"/>
      <c r="F566" s="18"/>
      <c r="G566" s="18"/>
      <c r="H566" s="18"/>
      <c r="I566" s="18"/>
      <c r="J566" s="18"/>
      <c r="K566" s="18"/>
      <c r="L566" s="18"/>
      <c r="M566" s="18"/>
      <c r="N566" s="18"/>
      <c r="O566" s="18"/>
      <c r="P566" s="18"/>
      <c r="Q566" s="18"/>
    </row>
    <row r="567" spans="3:17" x14ac:dyDescent="0.2">
      <c r="C567" s="18"/>
      <c r="D567" s="18"/>
      <c r="E567" s="18"/>
      <c r="F567" s="18"/>
      <c r="G567" s="18"/>
      <c r="H567" s="18"/>
      <c r="I567" s="18"/>
      <c r="J567" s="18"/>
      <c r="K567" s="18"/>
      <c r="L567" s="18"/>
      <c r="M567" s="18"/>
      <c r="N567" s="18"/>
      <c r="O567" s="18"/>
      <c r="P567" s="18"/>
      <c r="Q567" s="18"/>
    </row>
    <row r="568" spans="3:17" x14ac:dyDescent="0.2">
      <c r="C568" s="18"/>
      <c r="D568" s="18"/>
      <c r="E568" s="18"/>
      <c r="F568" s="18"/>
      <c r="G568" s="18"/>
      <c r="H568" s="18"/>
      <c r="I568" s="18"/>
      <c r="J568" s="18"/>
      <c r="K568" s="18"/>
      <c r="L568" s="18"/>
      <c r="M568" s="18"/>
      <c r="N568" s="18"/>
      <c r="O568" s="18"/>
      <c r="P568" s="18"/>
      <c r="Q568" s="18"/>
    </row>
    <row r="569" spans="3:17" x14ac:dyDescent="0.2">
      <c r="C569" s="18"/>
      <c r="D569" s="18"/>
      <c r="E569" s="18"/>
      <c r="F569" s="18"/>
      <c r="G569" s="18"/>
      <c r="H569" s="18"/>
      <c r="I569" s="18"/>
      <c r="J569" s="18"/>
      <c r="K569" s="18"/>
      <c r="L569" s="18"/>
      <c r="M569" s="18"/>
      <c r="N569" s="18"/>
      <c r="O569" s="18"/>
      <c r="P569" s="18"/>
      <c r="Q569" s="18"/>
    </row>
    <row r="570" spans="3:17" x14ac:dyDescent="0.2">
      <c r="C570" s="18"/>
      <c r="D570" s="18"/>
      <c r="E570" s="18"/>
      <c r="F570" s="18"/>
      <c r="G570" s="18"/>
      <c r="H570" s="18"/>
      <c r="I570" s="18"/>
      <c r="J570" s="18"/>
      <c r="K570" s="18"/>
      <c r="L570" s="18"/>
      <c r="M570" s="18"/>
      <c r="N570" s="18"/>
      <c r="O570" s="18"/>
      <c r="P570" s="18"/>
      <c r="Q570" s="18"/>
    </row>
    <row r="571" spans="3:17" x14ac:dyDescent="0.2">
      <c r="C571" s="18"/>
      <c r="D571" s="18"/>
      <c r="E571" s="18"/>
      <c r="F571" s="18"/>
      <c r="G571" s="18"/>
      <c r="H571" s="18"/>
      <c r="I571" s="18"/>
      <c r="J571" s="18"/>
      <c r="K571" s="18"/>
      <c r="L571" s="18"/>
      <c r="M571" s="18"/>
      <c r="N571" s="18"/>
      <c r="O571" s="18"/>
      <c r="P571" s="18"/>
      <c r="Q571" s="18"/>
    </row>
    <row r="572" spans="3:17" x14ac:dyDescent="0.2">
      <c r="C572" s="18"/>
      <c r="D572" s="18"/>
      <c r="E572" s="18"/>
      <c r="F572" s="18"/>
      <c r="G572" s="18"/>
      <c r="H572" s="18"/>
      <c r="I572" s="18"/>
      <c r="J572" s="18"/>
      <c r="K572" s="18"/>
      <c r="L572" s="18"/>
      <c r="M572" s="18"/>
      <c r="N572" s="18"/>
      <c r="O572" s="18"/>
      <c r="P572" s="18"/>
      <c r="Q572" s="18"/>
    </row>
    <row r="573" spans="3:17" x14ac:dyDescent="0.2">
      <c r="C573" s="18"/>
      <c r="D573" s="18"/>
      <c r="E573" s="18"/>
      <c r="F573" s="18"/>
      <c r="G573" s="18"/>
      <c r="H573" s="18"/>
      <c r="I573" s="18"/>
      <c r="J573" s="18"/>
      <c r="K573" s="18"/>
      <c r="L573" s="18"/>
      <c r="M573" s="18"/>
      <c r="N573" s="18"/>
      <c r="O573" s="18"/>
      <c r="P573" s="18"/>
      <c r="Q573" s="18"/>
    </row>
    <row r="574" spans="3:17" x14ac:dyDescent="0.2">
      <c r="C574" s="18"/>
      <c r="D574" s="18"/>
      <c r="E574" s="18"/>
      <c r="F574" s="18"/>
      <c r="G574" s="18"/>
      <c r="H574" s="18"/>
      <c r="I574" s="18"/>
      <c r="J574" s="18"/>
      <c r="K574" s="18"/>
      <c r="L574" s="18"/>
      <c r="M574" s="18"/>
      <c r="N574" s="18"/>
      <c r="O574" s="18"/>
      <c r="P574" s="18"/>
      <c r="Q574" s="18"/>
    </row>
    <row r="575" spans="3:17" x14ac:dyDescent="0.2">
      <c r="C575" s="18"/>
      <c r="D575" s="18"/>
      <c r="E575" s="18"/>
      <c r="F575" s="18"/>
      <c r="G575" s="18"/>
      <c r="H575" s="18"/>
      <c r="I575" s="18"/>
      <c r="J575" s="18"/>
      <c r="K575" s="18"/>
      <c r="L575" s="18"/>
      <c r="M575" s="18"/>
      <c r="N575" s="18"/>
      <c r="O575" s="18"/>
      <c r="P575" s="18"/>
      <c r="Q575" s="18"/>
    </row>
    <row r="576" spans="3:17" x14ac:dyDescent="0.2">
      <c r="C576" s="18"/>
      <c r="D576" s="18"/>
      <c r="E576" s="18"/>
      <c r="F576" s="18"/>
      <c r="G576" s="18"/>
      <c r="H576" s="18"/>
      <c r="I576" s="18"/>
      <c r="J576" s="18"/>
      <c r="K576" s="18"/>
      <c r="L576" s="18"/>
      <c r="M576" s="18"/>
      <c r="N576" s="18"/>
      <c r="O576" s="18"/>
      <c r="P576" s="18"/>
      <c r="Q576" s="18"/>
    </row>
    <row r="577" spans="3:17" x14ac:dyDescent="0.2">
      <c r="C577" s="18"/>
      <c r="D577" s="18"/>
      <c r="E577" s="18"/>
      <c r="F577" s="18"/>
      <c r="G577" s="18"/>
      <c r="H577" s="18"/>
      <c r="I577" s="18"/>
      <c r="J577" s="18"/>
      <c r="K577" s="18"/>
      <c r="L577" s="18"/>
      <c r="M577" s="18"/>
      <c r="N577" s="18"/>
      <c r="O577" s="18"/>
      <c r="P577" s="18"/>
      <c r="Q577" s="18"/>
    </row>
    <row r="578" spans="3:17" x14ac:dyDescent="0.2">
      <c r="C578" s="18"/>
      <c r="D578" s="18"/>
      <c r="E578" s="18"/>
      <c r="F578" s="18"/>
      <c r="G578" s="18"/>
      <c r="H578" s="18"/>
      <c r="I578" s="18"/>
      <c r="J578" s="18"/>
      <c r="K578" s="18"/>
      <c r="L578" s="18"/>
      <c r="M578" s="18"/>
      <c r="N578" s="18"/>
      <c r="O578" s="18"/>
      <c r="P578" s="18"/>
      <c r="Q578" s="18"/>
    </row>
    <row r="579" spans="3:17" x14ac:dyDescent="0.2">
      <c r="C579" s="18"/>
      <c r="D579" s="18"/>
      <c r="E579" s="18"/>
      <c r="F579" s="18"/>
      <c r="G579" s="18"/>
      <c r="H579" s="18"/>
      <c r="I579" s="18"/>
      <c r="J579" s="18"/>
      <c r="K579" s="18"/>
      <c r="L579" s="18"/>
      <c r="M579" s="18"/>
      <c r="N579" s="18"/>
      <c r="O579" s="18"/>
      <c r="P579" s="18"/>
      <c r="Q579" s="18"/>
    </row>
    <row r="580" spans="3:17" x14ac:dyDescent="0.2">
      <c r="C580" s="18"/>
      <c r="D580" s="18"/>
      <c r="E580" s="18"/>
      <c r="F580" s="18"/>
      <c r="G580" s="18"/>
      <c r="H580" s="18"/>
      <c r="I580" s="18"/>
      <c r="J580" s="18"/>
      <c r="K580" s="18"/>
      <c r="L580" s="18"/>
      <c r="M580" s="18"/>
      <c r="N580" s="18"/>
      <c r="O580" s="18"/>
      <c r="P580" s="18"/>
      <c r="Q580" s="18"/>
    </row>
    <row r="581" spans="3:17" x14ac:dyDescent="0.2">
      <c r="C581" s="18"/>
      <c r="D581" s="18"/>
      <c r="E581" s="18"/>
      <c r="F581" s="18"/>
      <c r="G581" s="18"/>
      <c r="H581" s="18"/>
      <c r="I581" s="18"/>
      <c r="J581" s="18"/>
      <c r="K581" s="18"/>
      <c r="L581" s="18"/>
      <c r="M581" s="18"/>
      <c r="N581" s="18"/>
      <c r="O581" s="18"/>
      <c r="P581" s="18"/>
      <c r="Q581" s="18"/>
    </row>
    <row r="582" spans="3:17" x14ac:dyDescent="0.2">
      <c r="C582" s="18"/>
      <c r="D582" s="18"/>
      <c r="E582" s="18"/>
      <c r="F582" s="18"/>
      <c r="G582" s="18"/>
      <c r="H582" s="18"/>
      <c r="I582" s="18"/>
      <c r="J582" s="18"/>
      <c r="K582" s="18"/>
      <c r="L582" s="18"/>
      <c r="M582" s="18"/>
      <c r="N582" s="18"/>
      <c r="O582" s="18"/>
      <c r="P582" s="18"/>
      <c r="Q582" s="18"/>
    </row>
    <row r="583" spans="3:17" x14ac:dyDescent="0.2">
      <c r="C583" s="18"/>
      <c r="D583" s="18"/>
      <c r="E583" s="18"/>
      <c r="F583" s="18"/>
      <c r="G583" s="18"/>
      <c r="H583" s="18"/>
      <c r="I583" s="18"/>
      <c r="J583" s="18"/>
      <c r="K583" s="18"/>
      <c r="L583" s="18"/>
      <c r="M583" s="18"/>
      <c r="N583" s="18"/>
      <c r="O583" s="18"/>
      <c r="P583" s="18"/>
      <c r="Q583" s="18"/>
    </row>
    <row r="584" spans="3:17" x14ac:dyDescent="0.2">
      <c r="C584" s="18"/>
      <c r="D584" s="18"/>
      <c r="E584" s="18"/>
      <c r="F584" s="18"/>
      <c r="G584" s="18"/>
      <c r="H584" s="18"/>
      <c r="I584" s="18"/>
      <c r="J584" s="18"/>
      <c r="K584" s="18"/>
      <c r="L584" s="18"/>
      <c r="M584" s="18"/>
      <c r="N584" s="18"/>
      <c r="O584" s="18"/>
      <c r="P584" s="18"/>
      <c r="Q584" s="18"/>
    </row>
    <row r="585" spans="3:17" x14ac:dyDescent="0.2">
      <c r="C585" s="18"/>
      <c r="D585" s="18"/>
      <c r="E585" s="18"/>
      <c r="F585" s="18"/>
      <c r="G585" s="18"/>
      <c r="H585" s="18"/>
      <c r="I585" s="18"/>
      <c r="J585" s="18"/>
      <c r="K585" s="18"/>
      <c r="L585" s="18"/>
      <c r="M585" s="18"/>
      <c r="N585" s="18"/>
      <c r="O585" s="18"/>
      <c r="P585" s="18"/>
      <c r="Q585" s="18"/>
    </row>
    <row r="586" spans="3:17" x14ac:dyDescent="0.2">
      <c r="C586" s="18"/>
      <c r="D586" s="18"/>
      <c r="E586" s="18"/>
      <c r="F586" s="18"/>
      <c r="G586" s="18"/>
      <c r="H586" s="18"/>
      <c r="I586" s="18"/>
      <c r="J586" s="18"/>
      <c r="K586" s="18"/>
      <c r="L586" s="18"/>
      <c r="M586" s="18"/>
      <c r="N586" s="18"/>
      <c r="O586" s="18"/>
      <c r="P586" s="18"/>
      <c r="Q586" s="18"/>
    </row>
    <row r="587" spans="3:17" x14ac:dyDescent="0.2">
      <c r="C587" s="18"/>
      <c r="D587" s="18"/>
      <c r="E587" s="18"/>
      <c r="F587" s="18"/>
      <c r="G587" s="18"/>
      <c r="H587" s="18"/>
      <c r="I587" s="18"/>
      <c r="J587" s="18"/>
      <c r="K587" s="18"/>
      <c r="L587" s="18"/>
      <c r="M587" s="18"/>
      <c r="N587" s="18"/>
      <c r="O587" s="18"/>
      <c r="P587" s="18"/>
      <c r="Q587" s="18"/>
    </row>
    <row r="588" spans="3:17" x14ac:dyDescent="0.2">
      <c r="C588" s="18"/>
      <c r="D588" s="18"/>
      <c r="E588" s="18"/>
      <c r="F588" s="18"/>
      <c r="G588" s="18"/>
      <c r="H588" s="18"/>
      <c r="I588" s="18"/>
      <c r="J588" s="18"/>
      <c r="K588" s="18"/>
      <c r="L588" s="18"/>
      <c r="M588" s="18"/>
      <c r="N588" s="18"/>
      <c r="O588" s="18"/>
      <c r="P588" s="18"/>
      <c r="Q588" s="18"/>
    </row>
    <row r="589" spans="3:17" x14ac:dyDescent="0.2">
      <c r="C589" s="18"/>
      <c r="D589" s="18"/>
      <c r="E589" s="18"/>
      <c r="F589" s="18"/>
      <c r="G589" s="18"/>
      <c r="H589" s="18"/>
      <c r="I589" s="18"/>
      <c r="J589" s="18"/>
      <c r="K589" s="18"/>
      <c r="L589" s="18"/>
      <c r="M589" s="18"/>
      <c r="N589" s="18"/>
      <c r="O589" s="18"/>
      <c r="P589" s="18"/>
      <c r="Q589" s="18"/>
    </row>
    <row r="590" spans="3:17" x14ac:dyDescent="0.2">
      <c r="C590" s="18"/>
      <c r="D590" s="18"/>
      <c r="E590" s="18"/>
      <c r="F590" s="18"/>
      <c r="G590" s="18"/>
      <c r="H590" s="18"/>
      <c r="I590" s="18"/>
      <c r="J590" s="18"/>
      <c r="K590" s="18"/>
      <c r="L590" s="18"/>
      <c r="M590" s="18"/>
      <c r="N590" s="18"/>
      <c r="O590" s="18"/>
      <c r="P590" s="18"/>
      <c r="Q590" s="18"/>
    </row>
    <row r="591" spans="3:17" x14ac:dyDescent="0.2">
      <c r="C591" s="18"/>
      <c r="D591" s="18"/>
      <c r="E591" s="18"/>
      <c r="F591" s="18"/>
      <c r="G591" s="18"/>
      <c r="H591" s="18"/>
      <c r="I591" s="18"/>
      <c r="J591" s="18"/>
      <c r="K591" s="18"/>
      <c r="L591" s="18"/>
      <c r="M591" s="18"/>
      <c r="N591" s="18"/>
      <c r="O591" s="18"/>
      <c r="P591" s="18"/>
      <c r="Q591" s="18"/>
    </row>
    <row r="592" spans="3:17" x14ac:dyDescent="0.2">
      <c r="C592" s="18"/>
      <c r="D592" s="18"/>
      <c r="E592" s="18"/>
      <c r="F592" s="18"/>
      <c r="G592" s="18"/>
      <c r="H592" s="18"/>
      <c r="I592" s="18"/>
      <c r="J592" s="18"/>
      <c r="K592" s="18"/>
      <c r="L592" s="18"/>
      <c r="M592" s="18"/>
      <c r="N592" s="18"/>
      <c r="O592" s="18"/>
      <c r="P592" s="18"/>
      <c r="Q592" s="18"/>
    </row>
    <row r="593" spans="3:17" x14ac:dyDescent="0.2">
      <c r="C593" s="18"/>
      <c r="D593" s="18"/>
      <c r="E593" s="18"/>
      <c r="F593" s="18"/>
      <c r="G593" s="18"/>
      <c r="H593" s="18"/>
      <c r="I593" s="18"/>
      <c r="J593" s="18"/>
      <c r="K593" s="18"/>
      <c r="L593" s="18"/>
      <c r="M593" s="18"/>
      <c r="N593" s="18"/>
      <c r="O593" s="18"/>
      <c r="P593" s="18"/>
      <c r="Q593" s="18"/>
    </row>
    <row r="594" spans="3:17" x14ac:dyDescent="0.2">
      <c r="C594" s="18"/>
      <c r="D594" s="18"/>
      <c r="E594" s="18"/>
      <c r="F594" s="18"/>
      <c r="G594" s="18"/>
      <c r="H594" s="18"/>
      <c r="I594" s="18"/>
      <c r="J594" s="18"/>
      <c r="K594" s="18"/>
      <c r="L594" s="18"/>
      <c r="M594" s="18"/>
      <c r="N594" s="18"/>
      <c r="O594" s="18"/>
      <c r="P594" s="18"/>
      <c r="Q594" s="18"/>
    </row>
    <row r="595" spans="3:17" x14ac:dyDescent="0.2">
      <c r="C595" s="18"/>
      <c r="D595" s="18"/>
      <c r="E595" s="18"/>
      <c r="F595" s="18"/>
      <c r="G595" s="18"/>
      <c r="H595" s="18"/>
      <c r="I595" s="18"/>
      <c r="J595" s="18"/>
      <c r="K595" s="18"/>
      <c r="L595" s="18"/>
      <c r="M595" s="18"/>
      <c r="N595" s="18"/>
      <c r="O595" s="18"/>
      <c r="P595" s="18"/>
      <c r="Q595" s="18"/>
    </row>
    <row r="596" spans="3:17" x14ac:dyDescent="0.2">
      <c r="C596" s="18"/>
      <c r="D596" s="18"/>
      <c r="E596" s="18"/>
      <c r="F596" s="18"/>
      <c r="G596" s="18"/>
      <c r="H596" s="18"/>
      <c r="I596" s="18"/>
      <c r="J596" s="18"/>
      <c r="K596" s="18"/>
      <c r="L596" s="18"/>
      <c r="M596" s="18"/>
      <c r="N596" s="18"/>
      <c r="O596" s="18"/>
      <c r="P596" s="18"/>
      <c r="Q596" s="18"/>
    </row>
    <row r="597" spans="3:17" x14ac:dyDescent="0.2">
      <c r="C597" s="18"/>
      <c r="D597" s="18"/>
      <c r="E597" s="18"/>
      <c r="F597" s="18"/>
      <c r="G597" s="18"/>
      <c r="H597" s="18"/>
      <c r="I597" s="18"/>
      <c r="J597" s="18"/>
      <c r="K597" s="18"/>
      <c r="L597" s="18"/>
      <c r="M597" s="18"/>
      <c r="N597" s="18"/>
      <c r="O597" s="18"/>
      <c r="P597" s="18"/>
      <c r="Q597" s="18"/>
    </row>
    <row r="598" spans="3:17" x14ac:dyDescent="0.2">
      <c r="C598" s="18"/>
      <c r="D598" s="18"/>
      <c r="E598" s="18"/>
      <c r="F598" s="18"/>
      <c r="G598" s="18"/>
      <c r="H598" s="18"/>
      <c r="I598" s="18"/>
      <c r="J598" s="18"/>
      <c r="K598" s="18"/>
      <c r="L598" s="18"/>
      <c r="M598" s="18"/>
      <c r="N598" s="18"/>
      <c r="O598" s="18"/>
      <c r="P598" s="18"/>
      <c r="Q598" s="18"/>
    </row>
    <row r="599" spans="3:17" x14ac:dyDescent="0.2">
      <c r="C599" s="18"/>
      <c r="D599" s="18"/>
      <c r="E599" s="18"/>
      <c r="F599" s="18"/>
      <c r="G599" s="18"/>
      <c r="H599" s="18"/>
      <c r="I599" s="18"/>
      <c r="J599" s="18"/>
      <c r="K599" s="18"/>
      <c r="L599" s="18"/>
      <c r="M599" s="18"/>
      <c r="N599" s="18"/>
      <c r="O599" s="18"/>
      <c r="P599" s="18"/>
      <c r="Q599" s="18"/>
    </row>
    <row r="600" spans="3:17" x14ac:dyDescent="0.2">
      <c r="C600" s="18"/>
      <c r="D600" s="18"/>
      <c r="E600" s="18"/>
      <c r="F600" s="18"/>
      <c r="G600" s="18"/>
      <c r="H600" s="18"/>
      <c r="I600" s="18"/>
      <c r="J600" s="18"/>
      <c r="K600" s="18"/>
      <c r="L600" s="18"/>
      <c r="M600" s="18"/>
      <c r="N600" s="18"/>
      <c r="O600" s="18"/>
      <c r="P600" s="18"/>
      <c r="Q600" s="18"/>
    </row>
    <row r="601" spans="3:17" x14ac:dyDescent="0.2">
      <c r="C601" s="18"/>
      <c r="D601" s="18"/>
      <c r="E601" s="18"/>
      <c r="F601" s="18"/>
      <c r="G601" s="18"/>
      <c r="H601" s="18"/>
      <c r="I601" s="18"/>
      <c r="J601" s="18"/>
      <c r="K601" s="18"/>
      <c r="L601" s="18"/>
      <c r="M601" s="18"/>
      <c r="N601" s="18"/>
      <c r="O601" s="18"/>
      <c r="P601" s="18"/>
      <c r="Q601" s="18"/>
    </row>
    <row r="602" spans="3:17" x14ac:dyDescent="0.2">
      <c r="C602" s="18"/>
      <c r="D602" s="18"/>
      <c r="E602" s="18"/>
      <c r="F602" s="18"/>
      <c r="G602" s="18"/>
      <c r="H602" s="18"/>
      <c r="I602" s="18"/>
      <c r="J602" s="18"/>
      <c r="K602" s="18"/>
      <c r="L602" s="18"/>
      <c r="M602" s="18"/>
      <c r="N602" s="18"/>
      <c r="O602" s="18"/>
      <c r="P602" s="18"/>
      <c r="Q602" s="18"/>
    </row>
    <row r="603" spans="3:17" x14ac:dyDescent="0.2">
      <c r="C603" s="18"/>
      <c r="D603" s="18"/>
      <c r="E603" s="18"/>
      <c r="F603" s="18"/>
      <c r="G603" s="18"/>
      <c r="H603" s="18"/>
      <c r="I603" s="18"/>
      <c r="J603" s="18"/>
      <c r="K603" s="18"/>
      <c r="L603" s="18"/>
      <c r="M603" s="18"/>
      <c r="N603" s="18"/>
      <c r="O603" s="18"/>
      <c r="P603" s="18"/>
      <c r="Q603" s="18"/>
    </row>
    <row r="604" spans="3:17" x14ac:dyDescent="0.2">
      <c r="C604" s="18"/>
      <c r="D604" s="18"/>
      <c r="E604" s="18"/>
      <c r="F604" s="18"/>
      <c r="G604" s="18"/>
      <c r="H604" s="18"/>
      <c r="I604" s="18"/>
      <c r="J604" s="18"/>
      <c r="K604" s="18"/>
      <c r="L604" s="18"/>
      <c r="M604" s="18"/>
      <c r="N604" s="18"/>
      <c r="O604" s="18"/>
      <c r="P604" s="18"/>
      <c r="Q604" s="18"/>
    </row>
    <row r="605" spans="3:17" x14ac:dyDescent="0.2">
      <c r="C605" s="18"/>
      <c r="D605" s="18"/>
      <c r="E605" s="18"/>
      <c r="F605" s="18"/>
      <c r="G605" s="18"/>
      <c r="H605" s="18"/>
      <c r="I605" s="18"/>
      <c r="J605" s="18"/>
      <c r="K605" s="18"/>
      <c r="L605" s="18"/>
      <c r="M605" s="18"/>
      <c r="N605" s="18"/>
      <c r="O605" s="18"/>
      <c r="P605" s="18"/>
      <c r="Q605" s="18"/>
    </row>
    <row r="606" spans="3:17" x14ac:dyDescent="0.2">
      <c r="C606" s="18"/>
      <c r="D606" s="18"/>
      <c r="E606" s="18"/>
      <c r="F606" s="18"/>
      <c r="G606" s="18"/>
      <c r="H606" s="18"/>
      <c r="I606" s="18"/>
      <c r="J606" s="18"/>
      <c r="K606" s="18"/>
      <c r="L606" s="18"/>
      <c r="M606" s="18"/>
      <c r="N606" s="18"/>
      <c r="O606" s="18"/>
      <c r="P606" s="18"/>
      <c r="Q606" s="18"/>
    </row>
    <row r="607" spans="3:17" x14ac:dyDescent="0.2">
      <c r="C607" s="18"/>
      <c r="D607" s="18"/>
      <c r="E607" s="18"/>
      <c r="F607" s="18"/>
      <c r="G607" s="18"/>
      <c r="H607" s="18"/>
      <c r="I607" s="18"/>
      <c r="J607" s="18"/>
      <c r="K607" s="18"/>
      <c r="L607" s="18"/>
      <c r="M607" s="18"/>
      <c r="N607" s="18"/>
      <c r="O607" s="18"/>
      <c r="P607" s="18"/>
      <c r="Q607" s="18"/>
    </row>
    <row r="608" spans="3:17" x14ac:dyDescent="0.2">
      <c r="C608" s="18"/>
      <c r="D608" s="18"/>
      <c r="E608" s="18"/>
      <c r="F608" s="18"/>
      <c r="G608" s="18"/>
      <c r="H608" s="18"/>
      <c r="I608" s="18"/>
      <c r="J608" s="18"/>
      <c r="K608" s="18"/>
      <c r="L608" s="18"/>
      <c r="M608" s="18"/>
      <c r="N608" s="18"/>
      <c r="O608" s="18"/>
      <c r="P608" s="18"/>
      <c r="Q608" s="18"/>
    </row>
    <row r="609" spans="3:17" x14ac:dyDescent="0.2">
      <c r="C609" s="18"/>
      <c r="D609" s="18"/>
      <c r="E609" s="18"/>
      <c r="F609" s="18"/>
      <c r="G609" s="18"/>
      <c r="H609" s="18"/>
      <c r="I609" s="18"/>
      <c r="J609" s="18"/>
      <c r="K609" s="18"/>
      <c r="L609" s="18"/>
      <c r="M609" s="18"/>
      <c r="N609" s="18"/>
      <c r="O609" s="18"/>
      <c r="P609" s="18"/>
      <c r="Q609" s="18"/>
    </row>
    <row r="610" spans="3:17" x14ac:dyDescent="0.2">
      <c r="C610" s="18"/>
      <c r="D610" s="18"/>
      <c r="E610" s="18"/>
      <c r="F610" s="18"/>
      <c r="G610" s="18"/>
      <c r="H610" s="18"/>
      <c r="I610" s="18"/>
      <c r="J610" s="18"/>
      <c r="K610" s="18"/>
      <c r="L610" s="18"/>
      <c r="M610" s="18"/>
      <c r="N610" s="18"/>
      <c r="O610" s="18"/>
      <c r="P610" s="18"/>
      <c r="Q610" s="18"/>
    </row>
    <row r="611" spans="3:17" x14ac:dyDescent="0.2">
      <c r="C611" s="18"/>
      <c r="D611" s="18"/>
      <c r="E611" s="18"/>
      <c r="F611" s="18"/>
      <c r="G611" s="18"/>
      <c r="H611" s="18"/>
      <c r="I611" s="18"/>
      <c r="J611" s="18"/>
      <c r="K611" s="18"/>
      <c r="L611" s="18"/>
      <c r="M611" s="18"/>
      <c r="N611" s="18"/>
      <c r="O611" s="18"/>
      <c r="P611" s="18"/>
      <c r="Q611" s="18"/>
    </row>
    <row r="612" spans="3:17" x14ac:dyDescent="0.2">
      <c r="C612" s="18"/>
      <c r="D612" s="18"/>
      <c r="E612" s="18"/>
      <c r="F612" s="18"/>
      <c r="G612" s="18"/>
      <c r="H612" s="18"/>
      <c r="I612" s="18"/>
      <c r="J612" s="18"/>
      <c r="K612" s="18"/>
      <c r="L612" s="18"/>
      <c r="M612" s="18"/>
      <c r="N612" s="18"/>
      <c r="O612" s="18"/>
      <c r="P612" s="18"/>
      <c r="Q612" s="18"/>
    </row>
    <row r="613" spans="3:17" x14ac:dyDescent="0.2">
      <c r="C613" s="18"/>
      <c r="D613" s="18"/>
      <c r="E613" s="18"/>
      <c r="F613" s="18"/>
      <c r="G613" s="18"/>
      <c r="H613" s="18"/>
      <c r="I613" s="18"/>
      <c r="J613" s="18"/>
      <c r="K613" s="18"/>
      <c r="L613" s="18"/>
      <c r="M613" s="18"/>
      <c r="N613" s="18"/>
      <c r="O613" s="18"/>
      <c r="P613" s="18"/>
      <c r="Q613" s="18"/>
    </row>
    <row r="614" spans="3:17" x14ac:dyDescent="0.2">
      <c r="C614" s="18"/>
      <c r="D614" s="18"/>
      <c r="E614" s="18"/>
      <c r="F614" s="18"/>
      <c r="G614" s="18"/>
      <c r="H614" s="18"/>
      <c r="I614" s="18"/>
      <c r="J614" s="18"/>
      <c r="K614" s="18"/>
      <c r="L614" s="18"/>
      <c r="M614" s="18"/>
      <c r="N614" s="18"/>
      <c r="O614" s="18"/>
      <c r="P614" s="18"/>
      <c r="Q614" s="18"/>
    </row>
    <row r="615" spans="3:17" x14ac:dyDescent="0.2">
      <c r="C615" s="18"/>
      <c r="D615" s="18"/>
      <c r="E615" s="18"/>
      <c r="F615" s="18"/>
      <c r="G615" s="18"/>
      <c r="H615" s="18"/>
      <c r="I615" s="18"/>
      <c r="J615" s="18"/>
      <c r="K615" s="18"/>
      <c r="L615" s="18"/>
      <c r="M615" s="18"/>
      <c r="N615" s="18"/>
      <c r="O615" s="18"/>
      <c r="P615" s="18"/>
      <c r="Q615" s="18"/>
    </row>
    <row r="616" spans="3:17" x14ac:dyDescent="0.2">
      <c r="C616" s="18"/>
      <c r="D616" s="18"/>
      <c r="E616" s="18"/>
      <c r="F616" s="18"/>
      <c r="G616" s="18"/>
      <c r="H616" s="18"/>
      <c r="I616" s="18"/>
      <c r="J616" s="18"/>
      <c r="K616" s="18"/>
      <c r="L616" s="18"/>
      <c r="M616" s="18"/>
      <c r="N616" s="18"/>
      <c r="O616" s="18"/>
      <c r="P616" s="18"/>
      <c r="Q616" s="18"/>
    </row>
    <row r="617" spans="3:17" x14ac:dyDescent="0.2">
      <c r="C617" s="18"/>
      <c r="D617" s="18"/>
      <c r="E617" s="18"/>
      <c r="F617" s="18"/>
      <c r="G617" s="18"/>
      <c r="H617" s="18"/>
      <c r="I617" s="18"/>
      <c r="J617" s="18"/>
      <c r="K617" s="18"/>
      <c r="L617" s="18"/>
      <c r="M617" s="18"/>
      <c r="N617" s="18"/>
      <c r="O617" s="18"/>
      <c r="P617" s="18"/>
      <c r="Q617" s="18"/>
    </row>
    <row r="618" spans="3:17" x14ac:dyDescent="0.2">
      <c r="C618" s="18"/>
      <c r="D618" s="18"/>
      <c r="E618" s="18"/>
      <c r="F618" s="18"/>
      <c r="G618" s="18"/>
      <c r="H618" s="18"/>
      <c r="I618" s="18"/>
      <c r="J618" s="18"/>
      <c r="K618" s="18"/>
      <c r="L618" s="18"/>
      <c r="M618" s="18"/>
      <c r="N618" s="18"/>
      <c r="O618" s="18"/>
      <c r="P618" s="18"/>
      <c r="Q618" s="18"/>
    </row>
    <row r="619" spans="3:17" x14ac:dyDescent="0.2">
      <c r="C619" s="18"/>
      <c r="D619" s="18"/>
      <c r="E619" s="18"/>
      <c r="F619" s="18"/>
      <c r="G619" s="18"/>
      <c r="H619" s="18"/>
      <c r="I619" s="18"/>
      <c r="J619" s="18"/>
      <c r="K619" s="18"/>
      <c r="L619" s="18"/>
      <c r="M619" s="18"/>
      <c r="N619" s="18"/>
      <c r="O619" s="18"/>
      <c r="P619" s="18"/>
      <c r="Q619" s="18"/>
    </row>
    <row r="620" spans="3:17" x14ac:dyDescent="0.2">
      <c r="C620" s="18"/>
      <c r="D620" s="18"/>
      <c r="E620" s="18"/>
      <c r="F620" s="18"/>
      <c r="G620" s="18"/>
      <c r="H620" s="18"/>
      <c r="I620" s="18"/>
      <c r="J620" s="18"/>
      <c r="K620" s="18"/>
      <c r="L620" s="18"/>
      <c r="M620" s="18"/>
      <c r="N620" s="18"/>
      <c r="O620" s="18"/>
      <c r="P620" s="18"/>
      <c r="Q620" s="18"/>
    </row>
    <row r="621" spans="3:17" x14ac:dyDescent="0.2">
      <c r="C621" s="18"/>
      <c r="D621" s="18"/>
      <c r="E621" s="18"/>
      <c r="F621" s="18"/>
      <c r="G621" s="18"/>
      <c r="H621" s="18"/>
      <c r="I621" s="18"/>
      <c r="J621" s="18"/>
      <c r="K621" s="18"/>
      <c r="L621" s="18"/>
      <c r="M621" s="18"/>
      <c r="N621" s="18"/>
      <c r="O621" s="18"/>
      <c r="P621" s="18"/>
      <c r="Q621" s="18"/>
    </row>
    <row r="622" spans="3:17" x14ac:dyDescent="0.2">
      <c r="C622" s="18"/>
      <c r="D622" s="18"/>
      <c r="E622" s="18"/>
      <c r="F622" s="18"/>
      <c r="G622" s="18"/>
      <c r="H622" s="18"/>
      <c r="I622" s="18"/>
      <c r="J622" s="18"/>
      <c r="K622" s="18"/>
      <c r="L622" s="18"/>
      <c r="M622" s="18"/>
      <c r="N622" s="18"/>
      <c r="O622" s="18"/>
      <c r="P622" s="18"/>
      <c r="Q622" s="18"/>
    </row>
    <row r="623" spans="3:17" x14ac:dyDescent="0.2">
      <c r="C623" s="18"/>
      <c r="D623" s="18"/>
      <c r="E623" s="18"/>
      <c r="F623" s="18"/>
      <c r="G623" s="18"/>
      <c r="H623" s="18"/>
      <c r="I623" s="18"/>
      <c r="J623" s="18"/>
      <c r="K623" s="18"/>
      <c r="L623" s="18"/>
      <c r="M623" s="18"/>
      <c r="N623" s="18"/>
      <c r="O623" s="18"/>
      <c r="P623" s="18"/>
      <c r="Q623" s="18"/>
    </row>
    <row r="624" spans="3:17" x14ac:dyDescent="0.2">
      <c r="C624" s="18"/>
      <c r="D624" s="18"/>
      <c r="E624" s="18"/>
      <c r="F624" s="18"/>
      <c r="G624" s="18"/>
      <c r="H624" s="18"/>
      <c r="I624" s="18"/>
      <c r="J624" s="18"/>
      <c r="K624" s="18"/>
      <c r="L624" s="18"/>
      <c r="M624" s="18"/>
      <c r="N624" s="18"/>
      <c r="O624" s="18"/>
      <c r="P624" s="18"/>
      <c r="Q624" s="18"/>
    </row>
    <row r="625" spans="3:17" x14ac:dyDescent="0.2">
      <c r="C625" s="18"/>
      <c r="D625" s="18"/>
      <c r="E625" s="18"/>
      <c r="F625" s="18"/>
      <c r="G625" s="18"/>
      <c r="H625" s="18"/>
      <c r="I625" s="18"/>
      <c r="J625" s="18"/>
      <c r="K625" s="18"/>
      <c r="L625" s="18"/>
      <c r="M625" s="18"/>
      <c r="N625" s="18"/>
      <c r="O625" s="18"/>
      <c r="P625" s="18"/>
      <c r="Q625" s="18"/>
    </row>
    <row r="626" spans="3:17" x14ac:dyDescent="0.2">
      <c r="C626" s="18"/>
      <c r="D626" s="18"/>
      <c r="E626" s="18"/>
      <c r="F626" s="18"/>
      <c r="G626" s="18"/>
      <c r="H626" s="18"/>
      <c r="I626" s="18"/>
      <c r="J626" s="18"/>
      <c r="K626" s="18"/>
      <c r="L626" s="18"/>
      <c r="M626" s="18"/>
      <c r="N626" s="18"/>
      <c r="O626" s="18"/>
      <c r="P626" s="18"/>
      <c r="Q626" s="18"/>
    </row>
    <row r="627" spans="3:17" x14ac:dyDescent="0.2">
      <c r="C627" s="18"/>
      <c r="D627" s="18"/>
      <c r="E627" s="18"/>
      <c r="F627" s="18"/>
      <c r="G627" s="18"/>
      <c r="H627" s="18"/>
      <c r="I627" s="18"/>
      <c r="J627" s="18"/>
      <c r="K627" s="18"/>
      <c r="L627" s="18"/>
      <c r="M627" s="18"/>
      <c r="N627" s="18"/>
      <c r="O627" s="18"/>
      <c r="P627" s="18"/>
      <c r="Q627" s="18"/>
    </row>
    <row r="628" spans="3:17" x14ac:dyDescent="0.2">
      <c r="C628" s="18"/>
      <c r="D628" s="18"/>
      <c r="E628" s="18"/>
      <c r="F628" s="18"/>
      <c r="G628" s="18"/>
      <c r="H628" s="18"/>
      <c r="I628" s="18"/>
      <c r="J628" s="18"/>
      <c r="K628" s="18"/>
      <c r="L628" s="18"/>
      <c r="M628" s="18"/>
      <c r="N628" s="18"/>
      <c r="O628" s="18"/>
      <c r="P628" s="18"/>
      <c r="Q628" s="18"/>
    </row>
    <row r="629" spans="3:17" x14ac:dyDescent="0.2">
      <c r="C629" s="18"/>
      <c r="D629" s="18"/>
      <c r="E629" s="18"/>
      <c r="F629" s="18"/>
      <c r="G629" s="18"/>
      <c r="H629" s="18"/>
      <c r="I629" s="18"/>
      <c r="J629" s="18"/>
      <c r="K629" s="18"/>
      <c r="L629" s="18"/>
      <c r="M629" s="18"/>
      <c r="N629" s="18"/>
      <c r="O629" s="18"/>
      <c r="P629" s="18"/>
      <c r="Q629" s="18"/>
    </row>
    <row r="630" spans="3:17" x14ac:dyDescent="0.2">
      <c r="C630" s="18"/>
      <c r="D630" s="18"/>
      <c r="E630" s="18"/>
      <c r="F630" s="18"/>
      <c r="G630" s="18"/>
      <c r="H630" s="18"/>
      <c r="I630" s="18"/>
      <c r="J630" s="18"/>
      <c r="K630" s="18"/>
      <c r="L630" s="18"/>
      <c r="M630" s="18"/>
      <c r="N630" s="18"/>
      <c r="O630" s="18"/>
      <c r="P630" s="18"/>
      <c r="Q630" s="18"/>
    </row>
    <row r="631" spans="3:17" x14ac:dyDescent="0.2">
      <c r="C631" s="18"/>
      <c r="D631" s="18"/>
      <c r="E631" s="18"/>
      <c r="F631" s="18"/>
      <c r="G631" s="18"/>
      <c r="H631" s="18"/>
      <c r="I631" s="18"/>
      <c r="J631" s="18"/>
      <c r="K631" s="18"/>
      <c r="L631" s="18"/>
      <c r="M631" s="18"/>
      <c r="N631" s="18"/>
      <c r="O631" s="18"/>
      <c r="P631" s="18"/>
      <c r="Q631" s="18"/>
    </row>
    <row r="632" spans="3:17" x14ac:dyDescent="0.2">
      <c r="C632" s="18"/>
      <c r="D632" s="18"/>
      <c r="E632" s="18"/>
      <c r="F632" s="18"/>
      <c r="G632" s="18"/>
      <c r="H632" s="18"/>
      <c r="I632" s="18"/>
      <c r="J632" s="18"/>
      <c r="K632" s="18"/>
      <c r="L632" s="18"/>
      <c r="M632" s="18"/>
      <c r="N632" s="18"/>
      <c r="O632" s="18"/>
      <c r="P632" s="18"/>
      <c r="Q632" s="18"/>
    </row>
    <row r="633" spans="3:17" x14ac:dyDescent="0.2">
      <c r="C633" s="18"/>
      <c r="D633" s="18"/>
      <c r="E633" s="18"/>
      <c r="F633" s="18"/>
      <c r="G633" s="18"/>
      <c r="H633" s="18"/>
      <c r="I633" s="18"/>
      <c r="J633" s="18"/>
      <c r="K633" s="18"/>
      <c r="L633" s="18"/>
      <c r="M633" s="18"/>
      <c r="N633" s="18"/>
      <c r="O633" s="18"/>
      <c r="P633" s="18"/>
      <c r="Q633" s="18"/>
    </row>
    <row r="634" spans="3:17" x14ac:dyDescent="0.2">
      <c r="C634" s="18"/>
      <c r="D634" s="18"/>
      <c r="E634" s="18"/>
      <c r="F634" s="18"/>
      <c r="G634" s="18"/>
      <c r="H634" s="18"/>
      <c r="I634" s="18"/>
      <c r="J634" s="18"/>
      <c r="K634" s="18"/>
      <c r="L634" s="18"/>
      <c r="M634" s="18"/>
      <c r="N634" s="18"/>
      <c r="O634" s="18"/>
      <c r="P634" s="18"/>
      <c r="Q634" s="18"/>
    </row>
    <row r="635" spans="3:17" x14ac:dyDescent="0.2">
      <c r="C635" s="18"/>
      <c r="D635" s="18"/>
      <c r="E635" s="18"/>
      <c r="F635" s="18"/>
      <c r="G635" s="18"/>
      <c r="H635" s="18"/>
      <c r="I635" s="18"/>
      <c r="J635" s="18"/>
      <c r="K635" s="18"/>
      <c r="L635" s="18"/>
      <c r="M635" s="18"/>
      <c r="N635" s="18"/>
      <c r="O635" s="18"/>
      <c r="P635" s="18"/>
      <c r="Q635" s="18"/>
    </row>
    <row r="636" spans="3:17" x14ac:dyDescent="0.2">
      <c r="C636" s="18"/>
      <c r="D636" s="18"/>
      <c r="E636" s="18"/>
      <c r="F636" s="18"/>
      <c r="G636" s="18"/>
      <c r="H636" s="18"/>
      <c r="I636" s="18"/>
      <c r="J636" s="18"/>
      <c r="K636" s="18"/>
      <c r="L636" s="18"/>
      <c r="M636" s="18"/>
      <c r="N636" s="18"/>
      <c r="O636" s="18"/>
      <c r="P636" s="18"/>
      <c r="Q636" s="18"/>
    </row>
    <row r="637" spans="3:17" x14ac:dyDescent="0.2">
      <c r="C637" s="18"/>
      <c r="D637" s="18"/>
      <c r="E637" s="18"/>
      <c r="F637" s="18"/>
      <c r="G637" s="18"/>
      <c r="H637" s="18"/>
      <c r="I637" s="18"/>
      <c r="J637" s="18"/>
      <c r="K637" s="18"/>
      <c r="L637" s="18"/>
      <c r="M637" s="18"/>
      <c r="N637" s="18"/>
      <c r="O637" s="18"/>
      <c r="P637" s="18"/>
      <c r="Q637" s="18"/>
    </row>
    <row r="638" spans="3:17" x14ac:dyDescent="0.2">
      <c r="C638" s="18"/>
      <c r="D638" s="18"/>
      <c r="E638" s="18"/>
      <c r="F638" s="18"/>
      <c r="G638" s="18"/>
      <c r="H638" s="18"/>
      <c r="I638" s="18"/>
      <c r="J638" s="18"/>
      <c r="K638" s="18"/>
      <c r="L638" s="18"/>
      <c r="M638" s="18"/>
      <c r="N638" s="18"/>
      <c r="O638" s="18"/>
      <c r="P638" s="18"/>
      <c r="Q638" s="18"/>
    </row>
    <row r="639" spans="3:17" x14ac:dyDescent="0.2">
      <c r="C639" s="18"/>
      <c r="D639" s="18"/>
      <c r="E639" s="18"/>
      <c r="F639" s="18"/>
      <c r="G639" s="18"/>
      <c r="H639" s="18"/>
      <c r="I639" s="18"/>
      <c r="J639" s="18"/>
      <c r="K639" s="18"/>
      <c r="L639" s="18"/>
      <c r="M639" s="18"/>
      <c r="N639" s="18"/>
      <c r="O639" s="18"/>
      <c r="P639" s="18"/>
      <c r="Q639" s="18"/>
    </row>
    <row r="640" spans="3:17" x14ac:dyDescent="0.2">
      <c r="C640" s="18"/>
      <c r="D640" s="18"/>
      <c r="E640" s="18"/>
      <c r="F640" s="18"/>
      <c r="G640" s="18"/>
      <c r="H640" s="18"/>
      <c r="I640" s="18"/>
      <c r="J640" s="18"/>
      <c r="K640" s="18"/>
      <c r="L640" s="18"/>
      <c r="M640" s="18"/>
      <c r="N640" s="18"/>
      <c r="O640" s="18"/>
      <c r="P640" s="18"/>
      <c r="Q640" s="18"/>
    </row>
    <row r="641" spans="3:17" x14ac:dyDescent="0.2">
      <c r="C641" s="18"/>
      <c r="D641" s="18"/>
      <c r="E641" s="18"/>
      <c r="F641" s="18"/>
      <c r="G641" s="18"/>
      <c r="H641" s="18"/>
      <c r="I641" s="18"/>
      <c r="J641" s="18"/>
      <c r="K641" s="18"/>
      <c r="L641" s="18"/>
      <c r="M641" s="18"/>
      <c r="N641" s="18"/>
      <c r="O641" s="18"/>
      <c r="P641" s="18"/>
      <c r="Q641" s="18"/>
    </row>
    <row r="642" spans="3:17" x14ac:dyDescent="0.2">
      <c r="C642" s="18"/>
      <c r="D642" s="18"/>
      <c r="E642" s="18"/>
      <c r="F642" s="18"/>
      <c r="G642" s="18"/>
      <c r="H642" s="18"/>
      <c r="I642" s="18"/>
      <c r="J642" s="18"/>
      <c r="K642" s="18"/>
      <c r="L642" s="18"/>
      <c r="M642" s="18"/>
      <c r="N642" s="18"/>
      <c r="O642" s="18"/>
      <c r="P642" s="18"/>
      <c r="Q642" s="18"/>
    </row>
    <row r="643" spans="3:17" x14ac:dyDescent="0.2">
      <c r="C643" s="18"/>
      <c r="D643" s="18"/>
      <c r="E643" s="18"/>
      <c r="F643" s="18"/>
      <c r="G643" s="18"/>
      <c r="H643" s="18"/>
      <c r="I643" s="18"/>
      <c r="J643" s="18"/>
      <c r="K643" s="18"/>
      <c r="L643" s="18"/>
      <c r="M643" s="18"/>
      <c r="N643" s="18"/>
      <c r="O643" s="18"/>
      <c r="P643" s="18"/>
      <c r="Q643" s="18"/>
    </row>
    <row r="644" spans="3:17" x14ac:dyDescent="0.2">
      <c r="C644" s="18"/>
      <c r="D644" s="18"/>
      <c r="E644" s="18"/>
      <c r="F644" s="18"/>
      <c r="G644" s="18"/>
      <c r="H644" s="18"/>
      <c r="I644" s="18"/>
      <c r="J644" s="18"/>
      <c r="K644" s="18"/>
      <c r="L644" s="18"/>
      <c r="M644" s="18"/>
      <c r="N644" s="18"/>
      <c r="O644" s="18"/>
      <c r="P644" s="18"/>
      <c r="Q644" s="18"/>
    </row>
    <row r="645" spans="3:17" x14ac:dyDescent="0.2">
      <c r="C645" s="18"/>
      <c r="D645" s="18"/>
      <c r="E645" s="18"/>
      <c r="F645" s="18"/>
      <c r="G645" s="18"/>
      <c r="H645" s="18"/>
      <c r="I645" s="18"/>
      <c r="J645" s="18"/>
      <c r="K645" s="18"/>
      <c r="L645" s="18"/>
      <c r="M645" s="18"/>
      <c r="N645" s="18"/>
      <c r="O645" s="18"/>
      <c r="P645" s="18"/>
      <c r="Q645" s="18"/>
    </row>
    <row r="646" spans="3:17" x14ac:dyDescent="0.2">
      <c r="C646" s="18"/>
      <c r="D646" s="18"/>
      <c r="E646" s="18"/>
      <c r="F646" s="18"/>
      <c r="G646" s="18"/>
      <c r="H646" s="18"/>
      <c r="I646" s="18"/>
      <c r="J646" s="18"/>
      <c r="K646" s="18"/>
      <c r="L646" s="18"/>
      <c r="M646" s="18"/>
      <c r="N646" s="18"/>
      <c r="O646" s="18"/>
      <c r="P646" s="18"/>
      <c r="Q646" s="18"/>
    </row>
    <row r="647" spans="3:17" x14ac:dyDescent="0.2">
      <c r="C647" s="18"/>
      <c r="D647" s="18"/>
      <c r="E647" s="18"/>
      <c r="F647" s="18"/>
      <c r="G647" s="18"/>
      <c r="H647" s="18"/>
      <c r="I647" s="18"/>
      <c r="J647" s="18"/>
      <c r="K647" s="18"/>
      <c r="L647" s="18"/>
      <c r="M647" s="18"/>
      <c r="N647" s="18"/>
      <c r="O647" s="18"/>
      <c r="P647" s="18"/>
      <c r="Q647" s="18"/>
    </row>
    <row r="648" spans="3:17" x14ac:dyDescent="0.2">
      <c r="C648" s="18"/>
      <c r="D648" s="18"/>
      <c r="E648" s="18"/>
      <c r="F648" s="18"/>
      <c r="G648" s="18"/>
      <c r="H648" s="18"/>
      <c r="I648" s="18"/>
      <c r="J648" s="18"/>
      <c r="K648" s="18"/>
      <c r="L648" s="18"/>
      <c r="M648" s="18"/>
      <c r="N648" s="18"/>
      <c r="O648" s="18"/>
      <c r="P648" s="18"/>
      <c r="Q648" s="18"/>
    </row>
    <row r="649" spans="3:17" x14ac:dyDescent="0.2">
      <c r="C649" s="18"/>
      <c r="D649" s="18"/>
      <c r="E649" s="18"/>
      <c r="F649" s="18"/>
      <c r="G649" s="18"/>
      <c r="H649" s="18"/>
      <c r="I649" s="18"/>
      <c r="J649" s="18"/>
      <c r="K649" s="18"/>
      <c r="L649" s="18"/>
      <c r="M649" s="18"/>
      <c r="N649" s="18"/>
      <c r="O649" s="18"/>
      <c r="P649" s="18"/>
      <c r="Q649" s="18"/>
    </row>
    <row r="650" spans="3:17" x14ac:dyDescent="0.2">
      <c r="C650" s="18"/>
      <c r="D650" s="18"/>
      <c r="E650" s="18"/>
      <c r="F650" s="18"/>
      <c r="G650" s="18"/>
      <c r="H650" s="18"/>
      <c r="I650" s="18"/>
      <c r="J650" s="18"/>
      <c r="K650" s="18"/>
      <c r="L650" s="18"/>
      <c r="M650" s="18"/>
      <c r="N650" s="18"/>
      <c r="O650" s="18"/>
      <c r="P650" s="18"/>
      <c r="Q650" s="18"/>
    </row>
    <row r="651" spans="3:17" x14ac:dyDescent="0.2">
      <c r="C651" s="18"/>
      <c r="D651" s="18"/>
      <c r="E651" s="18"/>
      <c r="F651" s="18"/>
      <c r="G651" s="18"/>
      <c r="H651" s="18"/>
      <c r="I651" s="18"/>
      <c r="J651" s="18"/>
      <c r="K651" s="18"/>
      <c r="L651" s="18"/>
      <c r="M651" s="18"/>
      <c r="N651" s="18"/>
      <c r="O651" s="18"/>
      <c r="P651" s="18"/>
      <c r="Q651" s="18"/>
    </row>
    <row r="652" spans="3:17" x14ac:dyDescent="0.2">
      <c r="C652" s="18"/>
      <c r="D652" s="18"/>
      <c r="E652" s="18"/>
      <c r="F652" s="18"/>
      <c r="G652" s="18"/>
      <c r="H652" s="18"/>
      <c r="I652" s="18"/>
      <c r="J652" s="18"/>
      <c r="K652" s="18"/>
      <c r="L652" s="18"/>
      <c r="M652" s="18"/>
      <c r="N652" s="18"/>
      <c r="O652" s="18"/>
      <c r="P652" s="18"/>
      <c r="Q652" s="18"/>
    </row>
    <row r="653" spans="3:17" x14ac:dyDescent="0.2">
      <c r="C653" s="18"/>
      <c r="D653" s="18"/>
      <c r="E653" s="18"/>
      <c r="F653" s="18"/>
      <c r="G653" s="18"/>
      <c r="H653" s="18"/>
      <c r="I653" s="18"/>
      <c r="J653" s="18"/>
      <c r="K653" s="18"/>
      <c r="L653" s="18"/>
      <c r="M653" s="18"/>
      <c r="N653" s="18"/>
      <c r="O653" s="18"/>
      <c r="P653" s="18"/>
      <c r="Q653" s="18"/>
    </row>
    <row r="654" spans="3:17" x14ac:dyDescent="0.2">
      <c r="C654" s="18"/>
      <c r="D654" s="18"/>
      <c r="E654" s="18"/>
      <c r="F654" s="18"/>
      <c r="G654" s="18"/>
      <c r="H654" s="18"/>
      <c r="I654" s="18"/>
      <c r="J654" s="18"/>
      <c r="K654" s="18"/>
      <c r="L654" s="18"/>
      <c r="M654" s="18"/>
      <c r="N654" s="18"/>
      <c r="O654" s="18"/>
      <c r="P654" s="18"/>
      <c r="Q654" s="18"/>
    </row>
    <row r="655" spans="3:17" x14ac:dyDescent="0.2">
      <c r="C655" s="18"/>
      <c r="D655" s="18"/>
      <c r="E655" s="18"/>
      <c r="F655" s="18"/>
      <c r="G655" s="18"/>
      <c r="H655" s="18"/>
      <c r="I655" s="18"/>
      <c r="J655" s="18"/>
      <c r="K655" s="18"/>
      <c r="L655" s="18"/>
      <c r="M655" s="18"/>
      <c r="N655" s="18"/>
      <c r="O655" s="18"/>
      <c r="P655" s="18"/>
      <c r="Q655" s="18"/>
    </row>
    <row r="656" spans="3:17" x14ac:dyDescent="0.2">
      <c r="C656" s="18"/>
      <c r="D656" s="18"/>
      <c r="E656" s="18"/>
      <c r="F656" s="18"/>
      <c r="G656" s="18"/>
      <c r="H656" s="18"/>
      <c r="I656" s="18"/>
      <c r="J656" s="18"/>
      <c r="K656" s="18"/>
      <c r="L656" s="18"/>
      <c r="M656" s="18"/>
      <c r="N656" s="18"/>
      <c r="O656" s="18"/>
      <c r="P656" s="18"/>
      <c r="Q656" s="18"/>
    </row>
    <row r="657" spans="3:17" x14ac:dyDescent="0.2">
      <c r="C657" s="18"/>
      <c r="D657" s="18"/>
      <c r="E657" s="18"/>
      <c r="F657" s="18"/>
      <c r="G657" s="18"/>
      <c r="H657" s="18"/>
      <c r="I657" s="18"/>
      <c r="J657" s="18"/>
      <c r="K657" s="18"/>
      <c r="L657" s="18"/>
      <c r="M657" s="18"/>
      <c r="N657" s="18"/>
      <c r="O657" s="18"/>
      <c r="P657" s="18"/>
      <c r="Q657" s="18"/>
    </row>
    <row r="658" spans="3:17" x14ac:dyDescent="0.2">
      <c r="C658" s="18"/>
      <c r="D658" s="18"/>
      <c r="E658" s="18"/>
      <c r="F658" s="18"/>
      <c r="G658" s="18"/>
      <c r="H658" s="18"/>
      <c r="I658" s="18"/>
      <c r="J658" s="18"/>
      <c r="K658" s="18"/>
      <c r="L658" s="18"/>
      <c r="M658" s="18"/>
      <c r="N658" s="18"/>
      <c r="O658" s="18"/>
      <c r="P658" s="18"/>
      <c r="Q658" s="18"/>
    </row>
    <row r="659" spans="3:17" x14ac:dyDescent="0.2">
      <c r="C659" s="18"/>
      <c r="D659" s="18"/>
      <c r="E659" s="18"/>
      <c r="F659" s="18"/>
      <c r="G659" s="18"/>
      <c r="H659" s="18"/>
      <c r="I659" s="18"/>
      <c r="J659" s="18"/>
      <c r="K659" s="18"/>
      <c r="L659" s="18"/>
      <c r="M659" s="18"/>
      <c r="N659" s="18"/>
      <c r="O659" s="18"/>
      <c r="P659" s="18"/>
      <c r="Q659" s="18"/>
    </row>
    <row r="660" spans="3:17" x14ac:dyDescent="0.2">
      <c r="C660" s="18"/>
      <c r="D660" s="18"/>
      <c r="E660" s="18"/>
      <c r="F660" s="18"/>
      <c r="G660" s="18"/>
      <c r="H660" s="18"/>
      <c r="I660" s="18"/>
      <c r="J660" s="18"/>
      <c r="K660" s="18"/>
      <c r="L660" s="18"/>
      <c r="M660" s="18"/>
      <c r="N660" s="18"/>
      <c r="O660" s="18"/>
      <c r="P660" s="18"/>
      <c r="Q660" s="18"/>
    </row>
    <row r="661" spans="3:17" x14ac:dyDescent="0.2">
      <c r="C661" s="18"/>
      <c r="D661" s="18"/>
      <c r="E661" s="18"/>
      <c r="F661" s="18"/>
      <c r="G661" s="18"/>
      <c r="H661" s="18"/>
      <c r="I661" s="18"/>
      <c r="J661" s="18"/>
      <c r="K661" s="18"/>
      <c r="L661" s="18"/>
      <c r="M661" s="18"/>
      <c r="N661" s="18"/>
      <c r="O661" s="18"/>
      <c r="P661" s="18"/>
      <c r="Q661" s="18"/>
    </row>
    <row r="662" spans="3:17" x14ac:dyDescent="0.2">
      <c r="C662" s="18"/>
      <c r="D662" s="18"/>
      <c r="E662" s="18"/>
      <c r="F662" s="18"/>
      <c r="G662" s="18"/>
      <c r="H662" s="18"/>
      <c r="I662" s="18"/>
      <c r="J662" s="18"/>
      <c r="K662" s="18"/>
      <c r="L662" s="18"/>
      <c r="M662" s="18"/>
      <c r="N662" s="18"/>
      <c r="O662" s="18"/>
      <c r="P662" s="18"/>
      <c r="Q662" s="18"/>
    </row>
    <row r="663" spans="3:17" x14ac:dyDescent="0.2">
      <c r="C663" s="18"/>
      <c r="D663" s="18"/>
      <c r="E663" s="18"/>
      <c r="F663" s="18"/>
      <c r="G663" s="18"/>
      <c r="H663" s="18"/>
      <c r="I663" s="18"/>
      <c r="J663" s="18"/>
      <c r="K663" s="18"/>
      <c r="L663" s="18"/>
      <c r="M663" s="18"/>
      <c r="N663" s="18"/>
      <c r="O663" s="18"/>
      <c r="P663" s="18"/>
      <c r="Q663" s="18"/>
    </row>
    <row r="664" spans="3:17" x14ac:dyDescent="0.2">
      <c r="C664" s="18"/>
      <c r="D664" s="18"/>
      <c r="E664" s="18"/>
      <c r="F664" s="18"/>
      <c r="G664" s="18"/>
      <c r="H664" s="18"/>
      <c r="I664" s="18"/>
      <c r="J664" s="18"/>
      <c r="K664" s="18"/>
      <c r="L664" s="18"/>
      <c r="M664" s="18"/>
      <c r="N664" s="18"/>
      <c r="O664" s="18"/>
      <c r="P664" s="18"/>
      <c r="Q664" s="18"/>
    </row>
    <row r="665" spans="3:17" x14ac:dyDescent="0.2">
      <c r="C665" s="18"/>
      <c r="D665" s="18"/>
      <c r="E665" s="18"/>
      <c r="F665" s="18"/>
      <c r="G665" s="18"/>
      <c r="H665" s="18"/>
      <c r="I665" s="18"/>
      <c r="J665" s="18"/>
      <c r="K665" s="18"/>
      <c r="L665" s="18"/>
      <c r="M665" s="18"/>
      <c r="N665" s="18"/>
      <c r="O665" s="18"/>
      <c r="P665" s="18"/>
      <c r="Q665" s="18"/>
    </row>
    <row r="666" spans="3:17" x14ac:dyDescent="0.2">
      <c r="C666" s="18"/>
      <c r="D666" s="18"/>
      <c r="E666" s="18"/>
      <c r="F666" s="18"/>
      <c r="G666" s="18"/>
      <c r="H666" s="18"/>
      <c r="I666" s="18"/>
      <c r="J666" s="18"/>
      <c r="K666" s="18"/>
      <c r="L666" s="18"/>
      <c r="M666" s="18"/>
      <c r="N666" s="18"/>
      <c r="O666" s="18"/>
      <c r="P666" s="18"/>
      <c r="Q666" s="18"/>
    </row>
    <row r="667" spans="3:17" x14ac:dyDescent="0.2">
      <c r="C667" s="18"/>
      <c r="D667" s="18"/>
      <c r="E667" s="18"/>
      <c r="F667" s="18"/>
      <c r="G667" s="18"/>
      <c r="H667" s="18"/>
      <c r="I667" s="18"/>
      <c r="J667" s="18"/>
      <c r="K667" s="18"/>
      <c r="L667" s="18"/>
      <c r="M667" s="18"/>
      <c r="N667" s="18"/>
      <c r="O667" s="18"/>
      <c r="P667" s="18"/>
      <c r="Q667" s="18"/>
    </row>
    <row r="668" spans="3:17" x14ac:dyDescent="0.2">
      <c r="C668" s="18"/>
      <c r="D668" s="18"/>
      <c r="E668" s="18"/>
      <c r="F668" s="18"/>
      <c r="G668" s="18"/>
      <c r="H668" s="18"/>
      <c r="I668" s="18"/>
      <c r="J668" s="18"/>
      <c r="K668" s="18"/>
      <c r="L668" s="18"/>
      <c r="M668" s="18"/>
      <c r="N668" s="18"/>
      <c r="O668" s="18"/>
      <c r="P668" s="18"/>
      <c r="Q668" s="18"/>
    </row>
    <row r="669" spans="3:17" x14ac:dyDescent="0.2">
      <c r="C669" s="18"/>
      <c r="D669" s="18"/>
      <c r="E669" s="18"/>
      <c r="F669" s="18"/>
      <c r="G669" s="18"/>
      <c r="H669" s="18"/>
      <c r="I669" s="18"/>
      <c r="J669" s="18"/>
      <c r="K669" s="18"/>
      <c r="L669" s="18"/>
      <c r="M669" s="18"/>
      <c r="N669" s="18"/>
      <c r="O669" s="18"/>
      <c r="P669" s="18"/>
      <c r="Q669" s="18"/>
    </row>
    <row r="670" spans="3:17" x14ac:dyDescent="0.2">
      <c r="C670" s="18"/>
      <c r="D670" s="18"/>
      <c r="E670" s="18"/>
      <c r="F670" s="18"/>
      <c r="G670" s="18"/>
      <c r="H670" s="18"/>
      <c r="I670" s="18"/>
      <c r="J670" s="18"/>
      <c r="K670" s="18"/>
      <c r="L670" s="18"/>
      <c r="M670" s="18"/>
      <c r="N670" s="18"/>
      <c r="O670" s="18"/>
      <c r="P670" s="18"/>
      <c r="Q670" s="18"/>
    </row>
    <row r="671" spans="3:17" x14ac:dyDescent="0.2">
      <c r="C671" s="18"/>
      <c r="D671" s="18"/>
      <c r="E671" s="18"/>
      <c r="F671" s="18"/>
      <c r="G671" s="18"/>
      <c r="H671" s="18"/>
      <c r="I671" s="18"/>
      <c r="J671" s="18"/>
      <c r="K671" s="18"/>
      <c r="L671" s="18"/>
      <c r="M671" s="18"/>
      <c r="N671" s="18"/>
      <c r="O671" s="18"/>
      <c r="P671" s="18"/>
      <c r="Q671" s="18"/>
    </row>
    <row r="672" spans="3:17" x14ac:dyDescent="0.2">
      <c r="C672" s="18"/>
      <c r="D672" s="18"/>
      <c r="E672" s="18"/>
      <c r="F672" s="18"/>
      <c r="G672" s="18"/>
      <c r="H672" s="18"/>
      <c r="I672" s="18"/>
      <c r="J672" s="18"/>
      <c r="K672" s="18"/>
      <c r="L672" s="18"/>
      <c r="M672" s="18"/>
      <c r="N672" s="18"/>
      <c r="O672" s="18"/>
      <c r="P672" s="18"/>
      <c r="Q672" s="18"/>
    </row>
    <row r="673" spans="3:17" x14ac:dyDescent="0.2">
      <c r="C673" s="18"/>
      <c r="D673" s="18"/>
      <c r="E673" s="18"/>
      <c r="F673" s="18"/>
      <c r="G673" s="18"/>
      <c r="H673" s="18"/>
      <c r="I673" s="18"/>
      <c r="J673" s="18"/>
      <c r="K673" s="18"/>
      <c r="L673" s="18"/>
      <c r="M673" s="18"/>
      <c r="N673" s="18"/>
      <c r="O673" s="18"/>
      <c r="P673" s="18"/>
      <c r="Q673" s="18"/>
    </row>
    <row r="674" spans="3:17" x14ac:dyDescent="0.2">
      <c r="C674" s="18"/>
      <c r="D674" s="18"/>
      <c r="E674" s="18"/>
      <c r="F674" s="18"/>
      <c r="G674" s="18"/>
      <c r="H674" s="18"/>
      <c r="I674" s="18"/>
      <c r="J674" s="18"/>
      <c r="K674" s="18"/>
      <c r="L674" s="18"/>
      <c r="M674" s="18"/>
      <c r="N674" s="18"/>
      <c r="O674" s="18"/>
      <c r="P674" s="18"/>
      <c r="Q674" s="18"/>
    </row>
    <row r="675" spans="3:17" x14ac:dyDescent="0.2">
      <c r="C675" s="18"/>
      <c r="D675" s="18"/>
      <c r="E675" s="18"/>
      <c r="F675" s="18"/>
      <c r="G675" s="18"/>
      <c r="H675" s="18"/>
      <c r="I675" s="18"/>
      <c r="J675" s="18"/>
      <c r="K675" s="18"/>
      <c r="L675" s="18"/>
      <c r="M675" s="18"/>
      <c r="N675" s="18"/>
      <c r="O675" s="18"/>
      <c r="P675" s="18"/>
      <c r="Q675" s="18"/>
    </row>
    <row r="676" spans="3:17" x14ac:dyDescent="0.2">
      <c r="C676" s="18"/>
      <c r="D676" s="18"/>
      <c r="E676" s="18"/>
      <c r="F676" s="18"/>
      <c r="G676" s="18"/>
      <c r="H676" s="18"/>
      <c r="I676" s="18"/>
      <c r="J676" s="18"/>
      <c r="K676" s="18"/>
      <c r="L676" s="18"/>
      <c r="M676" s="18"/>
      <c r="N676" s="18"/>
      <c r="O676" s="18"/>
      <c r="P676" s="18"/>
      <c r="Q676" s="18"/>
    </row>
    <row r="677" spans="3:17" x14ac:dyDescent="0.2">
      <c r="C677" s="18"/>
      <c r="D677" s="18"/>
      <c r="E677" s="18"/>
      <c r="F677" s="18"/>
      <c r="G677" s="18"/>
      <c r="H677" s="18"/>
      <c r="I677" s="18"/>
      <c r="J677" s="18"/>
      <c r="K677" s="18"/>
      <c r="L677" s="18"/>
      <c r="M677" s="18"/>
      <c r="N677" s="18"/>
      <c r="O677" s="18"/>
      <c r="P677" s="18"/>
      <c r="Q677" s="18"/>
    </row>
    <row r="678" spans="3:17" x14ac:dyDescent="0.2">
      <c r="C678" s="18"/>
      <c r="D678" s="18"/>
      <c r="E678" s="18"/>
      <c r="F678" s="18"/>
      <c r="G678" s="18"/>
      <c r="H678" s="18"/>
      <c r="I678" s="18"/>
      <c r="J678" s="18"/>
      <c r="K678" s="18"/>
      <c r="L678" s="18"/>
      <c r="M678" s="18"/>
      <c r="N678" s="18"/>
      <c r="O678" s="18"/>
      <c r="P678" s="18"/>
      <c r="Q678" s="18"/>
    </row>
    <row r="679" spans="3:17" x14ac:dyDescent="0.2">
      <c r="C679" s="18"/>
      <c r="D679" s="18"/>
      <c r="E679" s="18"/>
      <c r="F679" s="18"/>
      <c r="G679" s="18"/>
      <c r="H679" s="18"/>
      <c r="I679" s="18"/>
      <c r="J679" s="18"/>
      <c r="K679" s="18"/>
      <c r="L679" s="18"/>
      <c r="M679" s="18"/>
      <c r="N679" s="18"/>
      <c r="O679" s="18"/>
      <c r="P679" s="18"/>
      <c r="Q679" s="18"/>
    </row>
    <row r="680" spans="3:17" x14ac:dyDescent="0.2">
      <c r="C680" s="18"/>
      <c r="D680" s="18"/>
      <c r="E680" s="18"/>
      <c r="F680" s="18"/>
      <c r="G680" s="18"/>
      <c r="H680" s="18"/>
      <c r="I680" s="18"/>
      <c r="J680" s="18"/>
      <c r="K680" s="18"/>
      <c r="L680" s="18"/>
      <c r="M680" s="18"/>
      <c r="N680" s="18"/>
      <c r="O680" s="18"/>
      <c r="P680" s="18"/>
      <c r="Q680" s="18"/>
    </row>
    <row r="681" spans="3:17" x14ac:dyDescent="0.2">
      <c r="C681" s="18"/>
      <c r="D681" s="18"/>
      <c r="E681" s="18"/>
      <c r="F681" s="18"/>
      <c r="G681" s="18"/>
      <c r="H681" s="18"/>
      <c r="I681" s="18"/>
      <c r="J681" s="18"/>
      <c r="K681" s="18"/>
      <c r="L681" s="18"/>
      <c r="M681" s="18"/>
      <c r="N681" s="18"/>
      <c r="O681" s="18"/>
      <c r="P681" s="18"/>
      <c r="Q681" s="18"/>
    </row>
    <row r="682" spans="3:17" x14ac:dyDescent="0.2">
      <c r="C682" s="18"/>
      <c r="D682" s="18"/>
      <c r="E682" s="18"/>
      <c r="F682" s="18"/>
      <c r="G682" s="18"/>
      <c r="H682" s="18"/>
      <c r="I682" s="18"/>
      <c r="J682" s="18"/>
      <c r="K682" s="18"/>
      <c r="L682" s="18"/>
      <c r="M682" s="18"/>
      <c r="N682" s="18"/>
      <c r="O682" s="18"/>
      <c r="P682" s="18"/>
      <c r="Q682" s="18"/>
    </row>
    <row r="683" spans="3:17" x14ac:dyDescent="0.2">
      <c r="C683" s="18"/>
      <c r="D683" s="18"/>
      <c r="E683" s="18"/>
      <c r="F683" s="18"/>
      <c r="G683" s="18"/>
      <c r="H683" s="18"/>
      <c r="I683" s="18"/>
      <c r="J683" s="18"/>
      <c r="K683" s="18"/>
      <c r="L683" s="18"/>
      <c r="M683" s="18"/>
      <c r="N683" s="18"/>
      <c r="O683" s="18"/>
      <c r="P683" s="18"/>
      <c r="Q683" s="18"/>
    </row>
    <row r="684" spans="3:17" x14ac:dyDescent="0.2">
      <c r="C684" s="18"/>
      <c r="D684" s="18"/>
      <c r="E684" s="18"/>
      <c r="F684" s="18"/>
      <c r="G684" s="18"/>
      <c r="H684" s="18"/>
      <c r="I684" s="18"/>
      <c r="J684" s="18"/>
      <c r="K684" s="18"/>
      <c r="L684" s="18"/>
      <c r="M684" s="18"/>
      <c r="N684" s="18"/>
      <c r="O684" s="18"/>
      <c r="P684" s="18"/>
      <c r="Q684" s="18"/>
    </row>
    <row r="685" spans="3:17" x14ac:dyDescent="0.2">
      <c r="C685" s="18"/>
      <c r="D685" s="18"/>
      <c r="E685" s="18"/>
      <c r="F685" s="18"/>
      <c r="G685" s="18"/>
      <c r="H685" s="18"/>
      <c r="I685" s="18"/>
      <c r="J685" s="18"/>
      <c r="K685" s="18"/>
      <c r="L685" s="18"/>
      <c r="M685" s="18"/>
      <c r="N685" s="18"/>
      <c r="O685" s="18"/>
      <c r="P685" s="18"/>
      <c r="Q685" s="18"/>
    </row>
    <row r="686" spans="3:17" x14ac:dyDescent="0.2">
      <c r="C686" s="18"/>
      <c r="D686" s="18"/>
      <c r="E686" s="18"/>
      <c r="F686" s="18"/>
      <c r="G686" s="18"/>
      <c r="H686" s="18"/>
      <c r="I686" s="18"/>
      <c r="J686" s="18"/>
      <c r="K686" s="18"/>
      <c r="L686" s="18"/>
      <c r="M686" s="18"/>
      <c r="N686" s="18"/>
      <c r="O686" s="18"/>
      <c r="P686" s="18"/>
      <c r="Q686" s="18"/>
    </row>
    <row r="687" spans="3:17" x14ac:dyDescent="0.2">
      <c r="C687" s="18"/>
      <c r="D687" s="18"/>
      <c r="E687" s="18"/>
      <c r="F687" s="18"/>
      <c r="G687" s="18"/>
      <c r="H687" s="18"/>
      <c r="I687" s="18"/>
      <c r="J687" s="18"/>
      <c r="K687" s="18"/>
      <c r="L687" s="18"/>
      <c r="M687" s="18"/>
      <c r="N687" s="18"/>
      <c r="O687" s="18"/>
      <c r="P687" s="18"/>
      <c r="Q687" s="18"/>
    </row>
    <row r="688" spans="3:17" x14ac:dyDescent="0.2">
      <c r="C688" s="18"/>
      <c r="D688" s="18"/>
      <c r="E688" s="18"/>
      <c r="F688" s="18"/>
      <c r="G688" s="18"/>
      <c r="H688" s="18"/>
      <c r="I688" s="18"/>
      <c r="J688" s="18"/>
      <c r="K688" s="18"/>
      <c r="L688" s="18"/>
      <c r="M688" s="18"/>
      <c r="N688" s="18"/>
      <c r="O688" s="18"/>
      <c r="P688" s="18"/>
      <c r="Q688" s="18"/>
    </row>
    <row r="689" spans="3:17" x14ac:dyDescent="0.2">
      <c r="C689" s="18"/>
      <c r="D689" s="18"/>
      <c r="E689" s="18"/>
      <c r="F689" s="18"/>
      <c r="G689" s="18"/>
      <c r="H689" s="18"/>
      <c r="I689" s="18"/>
      <c r="J689" s="18"/>
      <c r="K689" s="18"/>
      <c r="L689" s="18"/>
      <c r="M689" s="18"/>
      <c r="N689" s="18"/>
      <c r="O689" s="18"/>
      <c r="P689" s="18"/>
      <c r="Q689" s="18"/>
    </row>
    <row r="690" spans="3:17" x14ac:dyDescent="0.2">
      <c r="C690" s="18"/>
      <c r="D690" s="18"/>
      <c r="E690" s="18"/>
      <c r="F690" s="18"/>
      <c r="G690" s="18"/>
      <c r="H690" s="18"/>
      <c r="I690" s="18"/>
      <c r="J690" s="18"/>
      <c r="K690" s="18"/>
      <c r="L690" s="18"/>
      <c r="M690" s="18"/>
      <c r="N690" s="18"/>
      <c r="O690" s="18"/>
      <c r="P690" s="18"/>
      <c r="Q690" s="18"/>
    </row>
    <row r="691" spans="3:17" x14ac:dyDescent="0.2">
      <c r="C691" s="18"/>
      <c r="D691" s="18"/>
      <c r="E691" s="18"/>
      <c r="F691" s="18"/>
      <c r="G691" s="18"/>
      <c r="H691" s="18"/>
      <c r="I691" s="18"/>
      <c r="J691" s="18"/>
      <c r="K691" s="18"/>
      <c r="L691" s="18"/>
      <c r="M691" s="18"/>
      <c r="N691" s="18"/>
      <c r="O691" s="18"/>
      <c r="P691" s="18"/>
      <c r="Q691" s="18"/>
    </row>
    <row r="692" spans="3:17" x14ac:dyDescent="0.2">
      <c r="C692" s="18"/>
      <c r="D692" s="18"/>
      <c r="E692" s="18"/>
      <c r="F692" s="18"/>
      <c r="G692" s="18"/>
      <c r="H692" s="18"/>
      <c r="I692" s="18"/>
      <c r="J692" s="18"/>
      <c r="K692" s="18"/>
      <c r="L692" s="18"/>
      <c r="M692" s="18"/>
      <c r="N692" s="18"/>
      <c r="O692" s="18"/>
      <c r="P692" s="18"/>
      <c r="Q692" s="18"/>
    </row>
    <row r="693" spans="3:17" x14ac:dyDescent="0.2">
      <c r="C693" s="18"/>
      <c r="D693" s="18"/>
      <c r="E693" s="18"/>
      <c r="F693" s="18"/>
      <c r="G693" s="18"/>
      <c r="H693" s="18"/>
      <c r="I693" s="18"/>
      <c r="J693" s="18"/>
      <c r="K693" s="18"/>
      <c r="L693" s="18"/>
      <c r="M693" s="18"/>
      <c r="N693" s="18"/>
      <c r="O693" s="18"/>
      <c r="P693" s="18"/>
      <c r="Q693" s="18"/>
    </row>
    <row r="694" spans="3:17" x14ac:dyDescent="0.2">
      <c r="C694" s="18"/>
      <c r="D694" s="18"/>
      <c r="E694" s="18"/>
      <c r="F694" s="18"/>
      <c r="G694" s="18"/>
      <c r="H694" s="18"/>
      <c r="I694" s="18"/>
      <c r="J694" s="18"/>
      <c r="K694" s="18"/>
      <c r="L694" s="18"/>
      <c r="M694" s="18"/>
      <c r="N694" s="18"/>
      <c r="O694" s="18"/>
      <c r="P694" s="18"/>
      <c r="Q694" s="18"/>
    </row>
    <row r="695" spans="3:17" x14ac:dyDescent="0.2">
      <c r="C695" s="18"/>
      <c r="D695" s="18"/>
      <c r="E695" s="18"/>
      <c r="F695" s="18"/>
      <c r="G695" s="18"/>
      <c r="H695" s="18"/>
      <c r="I695" s="18"/>
      <c r="J695" s="18"/>
      <c r="K695" s="18"/>
      <c r="L695" s="18"/>
      <c r="M695" s="18"/>
      <c r="N695" s="18"/>
      <c r="O695" s="18"/>
      <c r="P695" s="18"/>
      <c r="Q695" s="18"/>
    </row>
    <row r="696" spans="3:17" x14ac:dyDescent="0.2">
      <c r="C696" s="18"/>
      <c r="D696" s="18"/>
      <c r="E696" s="18"/>
      <c r="F696" s="18"/>
      <c r="G696" s="18"/>
      <c r="H696" s="18"/>
      <c r="I696" s="18"/>
      <c r="J696" s="18"/>
      <c r="K696" s="18"/>
      <c r="L696" s="18"/>
      <c r="M696" s="18"/>
      <c r="N696" s="18"/>
      <c r="O696" s="18"/>
      <c r="P696" s="18"/>
      <c r="Q696" s="18"/>
    </row>
    <row r="697" spans="3:17" x14ac:dyDescent="0.2">
      <c r="C697" s="18"/>
      <c r="D697" s="18"/>
      <c r="E697" s="18"/>
      <c r="F697" s="18"/>
      <c r="G697" s="18"/>
      <c r="H697" s="18"/>
      <c r="I697" s="18"/>
      <c r="J697" s="18"/>
      <c r="K697" s="18"/>
      <c r="L697" s="18"/>
      <c r="M697" s="18"/>
      <c r="N697" s="18"/>
      <c r="O697" s="18"/>
      <c r="P697" s="18"/>
      <c r="Q697" s="18"/>
    </row>
    <row r="698" spans="3:17" x14ac:dyDescent="0.2">
      <c r="C698" s="18"/>
      <c r="D698" s="18"/>
      <c r="E698" s="18"/>
      <c r="F698" s="18"/>
      <c r="G698" s="18"/>
      <c r="H698" s="18"/>
      <c r="I698" s="18"/>
      <c r="J698" s="18"/>
      <c r="K698" s="18"/>
      <c r="L698" s="18"/>
      <c r="M698" s="18"/>
      <c r="N698" s="18"/>
      <c r="O698" s="18"/>
      <c r="P698" s="18"/>
      <c r="Q698" s="18"/>
    </row>
    <row r="699" spans="3:17" x14ac:dyDescent="0.2">
      <c r="C699" s="18"/>
      <c r="D699" s="18"/>
      <c r="E699" s="18"/>
      <c r="F699" s="18"/>
      <c r="G699" s="18"/>
      <c r="H699" s="18"/>
      <c r="I699" s="18"/>
      <c r="J699" s="18"/>
      <c r="K699" s="18"/>
      <c r="L699" s="18"/>
      <c r="M699" s="18"/>
      <c r="N699" s="18"/>
      <c r="O699" s="18"/>
      <c r="P699" s="18"/>
      <c r="Q699" s="18"/>
    </row>
    <row r="700" spans="3:17" x14ac:dyDescent="0.2">
      <c r="C700" s="18"/>
      <c r="D700" s="18"/>
      <c r="E700" s="18"/>
      <c r="F700" s="18"/>
      <c r="G700" s="18"/>
      <c r="H700" s="18"/>
      <c r="I700" s="18"/>
      <c r="J700" s="18"/>
      <c r="K700" s="18"/>
      <c r="L700" s="18"/>
      <c r="M700" s="18"/>
      <c r="N700" s="18"/>
      <c r="O700" s="18"/>
      <c r="P700" s="18"/>
      <c r="Q700" s="18"/>
    </row>
    <row r="701" spans="3:17" x14ac:dyDescent="0.2">
      <c r="C701" s="18"/>
      <c r="D701" s="18"/>
      <c r="E701" s="18"/>
      <c r="F701" s="18"/>
      <c r="G701" s="18"/>
      <c r="H701" s="18"/>
      <c r="I701" s="18"/>
      <c r="J701" s="18"/>
      <c r="K701" s="18"/>
      <c r="L701" s="18"/>
      <c r="M701" s="18"/>
      <c r="N701" s="18"/>
      <c r="O701" s="18"/>
      <c r="P701" s="18"/>
      <c r="Q701" s="18"/>
    </row>
    <row r="702" spans="3:17" x14ac:dyDescent="0.2">
      <c r="C702" s="18"/>
      <c r="D702" s="18"/>
      <c r="E702" s="18"/>
      <c r="F702" s="18"/>
      <c r="G702" s="18"/>
      <c r="H702" s="18"/>
      <c r="I702" s="18"/>
      <c r="J702" s="18"/>
      <c r="K702" s="18"/>
      <c r="L702" s="18"/>
      <c r="M702" s="18"/>
      <c r="N702" s="18"/>
      <c r="O702" s="18"/>
      <c r="P702" s="18"/>
      <c r="Q702" s="18"/>
    </row>
    <row r="703" spans="3:17" x14ac:dyDescent="0.2">
      <c r="C703" s="18"/>
      <c r="D703" s="18"/>
      <c r="E703" s="18"/>
      <c r="F703" s="18"/>
      <c r="G703" s="18"/>
      <c r="H703" s="18"/>
      <c r="I703" s="18"/>
      <c r="J703" s="18"/>
      <c r="K703" s="18"/>
      <c r="L703" s="18"/>
      <c r="M703" s="18"/>
      <c r="N703" s="18"/>
      <c r="O703" s="18"/>
      <c r="P703" s="18"/>
      <c r="Q703" s="18"/>
    </row>
    <row r="704" spans="3:17" x14ac:dyDescent="0.2">
      <c r="C704" s="18"/>
      <c r="D704" s="18"/>
      <c r="E704" s="18"/>
      <c r="F704" s="18"/>
      <c r="G704" s="18"/>
      <c r="H704" s="18"/>
      <c r="I704" s="18"/>
      <c r="J704" s="18"/>
      <c r="K704" s="18"/>
      <c r="L704" s="18"/>
      <c r="M704" s="18"/>
      <c r="N704" s="18"/>
      <c r="O704" s="18"/>
      <c r="P704" s="18"/>
      <c r="Q704" s="18"/>
    </row>
    <row r="705" spans="3:17" x14ac:dyDescent="0.2">
      <c r="C705" s="18"/>
      <c r="D705" s="18"/>
      <c r="E705" s="18"/>
      <c r="F705" s="18"/>
      <c r="G705" s="18"/>
      <c r="H705" s="18"/>
      <c r="I705" s="18"/>
      <c r="J705" s="18"/>
      <c r="K705" s="18"/>
      <c r="L705" s="18"/>
      <c r="M705" s="18"/>
      <c r="N705" s="18"/>
      <c r="O705" s="18"/>
      <c r="P705" s="18"/>
      <c r="Q705" s="18"/>
    </row>
    <row r="706" spans="3:17" x14ac:dyDescent="0.2">
      <c r="C706" s="18"/>
      <c r="D706" s="18"/>
      <c r="E706" s="18"/>
      <c r="F706" s="18"/>
      <c r="G706" s="18"/>
      <c r="H706" s="18"/>
      <c r="I706" s="18"/>
      <c r="J706" s="18"/>
      <c r="K706" s="18"/>
      <c r="L706" s="18"/>
      <c r="M706" s="18"/>
      <c r="N706" s="18"/>
      <c r="O706" s="18"/>
      <c r="P706" s="18"/>
      <c r="Q706" s="18"/>
    </row>
    <row r="707" spans="3:17" x14ac:dyDescent="0.2">
      <c r="C707" s="18"/>
      <c r="D707" s="18"/>
      <c r="E707" s="18"/>
      <c r="F707" s="18"/>
      <c r="G707" s="18"/>
      <c r="H707" s="18"/>
      <c r="I707" s="18"/>
      <c r="J707" s="18"/>
      <c r="K707" s="18"/>
      <c r="L707" s="18"/>
      <c r="M707" s="18"/>
      <c r="N707" s="18"/>
      <c r="O707" s="18"/>
      <c r="P707" s="18"/>
      <c r="Q707" s="18"/>
    </row>
    <row r="708" spans="3:17" x14ac:dyDescent="0.2">
      <c r="C708" s="18"/>
      <c r="D708" s="18"/>
      <c r="E708" s="18"/>
      <c r="F708" s="18"/>
      <c r="G708" s="18"/>
      <c r="H708" s="18"/>
      <c r="I708" s="18"/>
      <c r="J708" s="18"/>
      <c r="K708" s="18"/>
      <c r="L708" s="18"/>
      <c r="M708" s="18"/>
      <c r="N708" s="18"/>
      <c r="O708" s="18"/>
      <c r="P708" s="18"/>
      <c r="Q708" s="18"/>
    </row>
    <row r="709" spans="3:17" x14ac:dyDescent="0.2">
      <c r="C709" s="18"/>
      <c r="D709" s="18"/>
      <c r="E709" s="18"/>
      <c r="F709" s="18"/>
      <c r="G709" s="18"/>
      <c r="H709" s="18"/>
      <c r="I709" s="18"/>
      <c r="J709" s="18"/>
      <c r="K709" s="18"/>
      <c r="L709" s="18"/>
      <c r="M709" s="18"/>
      <c r="N709" s="18"/>
      <c r="O709" s="18"/>
      <c r="P709" s="18"/>
      <c r="Q709" s="18"/>
    </row>
    <row r="710" spans="3:17" x14ac:dyDescent="0.2">
      <c r="C710" s="18"/>
      <c r="D710" s="18"/>
      <c r="E710" s="18"/>
      <c r="F710" s="18"/>
      <c r="G710" s="18"/>
      <c r="H710" s="18"/>
      <c r="I710" s="18"/>
      <c r="J710" s="18"/>
      <c r="K710" s="18"/>
      <c r="L710" s="18"/>
      <c r="M710" s="18"/>
      <c r="N710" s="18"/>
      <c r="O710" s="18"/>
      <c r="P710" s="18"/>
      <c r="Q710" s="18"/>
    </row>
    <row r="711" spans="3:17" x14ac:dyDescent="0.2">
      <c r="C711" s="18"/>
      <c r="D711" s="18"/>
      <c r="E711" s="18"/>
      <c r="F711" s="18"/>
      <c r="G711" s="18"/>
      <c r="H711" s="18"/>
      <c r="I711" s="18"/>
      <c r="J711" s="18"/>
      <c r="K711" s="18"/>
      <c r="L711" s="18"/>
      <c r="M711" s="18"/>
      <c r="N711" s="18"/>
      <c r="O711" s="18"/>
      <c r="P711" s="18"/>
      <c r="Q711" s="18"/>
    </row>
    <row r="712" spans="3:17" x14ac:dyDescent="0.2">
      <c r="C712" s="18"/>
      <c r="D712" s="18"/>
      <c r="E712" s="18"/>
      <c r="F712" s="18"/>
      <c r="G712" s="18"/>
      <c r="H712" s="18"/>
      <c r="I712" s="18"/>
      <c r="J712" s="18"/>
      <c r="K712" s="18"/>
      <c r="L712" s="18"/>
      <c r="M712" s="18"/>
      <c r="N712" s="18"/>
      <c r="O712" s="18"/>
      <c r="P712" s="18"/>
      <c r="Q712" s="18"/>
    </row>
    <row r="713" spans="3:17" x14ac:dyDescent="0.2">
      <c r="C713" s="18"/>
      <c r="D713" s="18"/>
      <c r="E713" s="18"/>
      <c r="F713" s="18"/>
      <c r="G713" s="18"/>
      <c r="H713" s="18"/>
      <c r="I713" s="18"/>
      <c r="J713" s="18"/>
      <c r="K713" s="18"/>
      <c r="L713" s="18"/>
      <c r="M713" s="18"/>
      <c r="N713" s="18"/>
      <c r="O713" s="18"/>
      <c r="P713" s="18"/>
      <c r="Q713" s="18"/>
    </row>
    <row r="714" spans="3:17" x14ac:dyDescent="0.2">
      <c r="C714" s="18"/>
      <c r="D714" s="18"/>
      <c r="E714" s="18"/>
      <c r="F714" s="18"/>
      <c r="G714" s="18"/>
      <c r="H714" s="18"/>
      <c r="I714" s="18"/>
      <c r="J714" s="18"/>
      <c r="K714" s="18"/>
      <c r="L714" s="18"/>
      <c r="M714" s="18"/>
      <c r="N714" s="18"/>
      <c r="O714" s="18"/>
      <c r="P714" s="18"/>
      <c r="Q714" s="18"/>
    </row>
    <row r="715" spans="3:17" x14ac:dyDescent="0.2">
      <c r="C715" s="18"/>
      <c r="D715" s="18"/>
      <c r="E715" s="18"/>
      <c r="F715" s="18"/>
      <c r="G715" s="18"/>
      <c r="H715" s="18"/>
      <c r="I715" s="18"/>
      <c r="J715" s="18"/>
      <c r="K715" s="18"/>
      <c r="L715" s="18"/>
      <c r="M715" s="18"/>
      <c r="N715" s="18"/>
      <c r="O715" s="18"/>
      <c r="P715" s="18"/>
      <c r="Q715" s="18"/>
    </row>
    <row r="716" spans="3:17" x14ac:dyDescent="0.2">
      <c r="C716" s="18"/>
      <c r="D716" s="18"/>
      <c r="E716" s="18"/>
      <c r="F716" s="18"/>
      <c r="G716" s="18"/>
      <c r="H716" s="18"/>
      <c r="I716" s="18"/>
      <c r="J716" s="18"/>
      <c r="K716" s="18"/>
      <c r="L716" s="18"/>
      <c r="M716" s="18"/>
      <c r="N716" s="18"/>
      <c r="O716" s="18"/>
      <c r="P716" s="18"/>
      <c r="Q716" s="18"/>
    </row>
    <row r="717" spans="3:17" x14ac:dyDescent="0.2">
      <c r="C717" s="18"/>
      <c r="D717" s="18"/>
      <c r="E717" s="18"/>
      <c r="F717" s="18"/>
      <c r="G717" s="18"/>
      <c r="H717" s="18"/>
      <c r="I717" s="18"/>
      <c r="J717" s="18"/>
      <c r="K717" s="18"/>
      <c r="L717" s="18"/>
      <c r="M717" s="18"/>
      <c r="N717" s="18"/>
      <c r="O717" s="18"/>
      <c r="P717" s="18"/>
      <c r="Q717" s="18"/>
    </row>
    <row r="718" spans="3:17" x14ac:dyDescent="0.2">
      <c r="C718" s="18"/>
      <c r="D718" s="18"/>
      <c r="E718" s="18"/>
      <c r="F718" s="18"/>
      <c r="G718" s="18"/>
      <c r="H718" s="18"/>
      <c r="I718" s="18"/>
      <c r="J718" s="18"/>
      <c r="K718" s="18"/>
      <c r="L718" s="18"/>
      <c r="M718" s="18"/>
      <c r="N718" s="18"/>
      <c r="O718" s="18"/>
      <c r="P718" s="18"/>
      <c r="Q718" s="18"/>
    </row>
    <row r="719" spans="3:17" x14ac:dyDescent="0.2">
      <c r="C719" s="18"/>
      <c r="D719" s="18"/>
      <c r="E719" s="18"/>
      <c r="F719" s="18"/>
      <c r="G719" s="18"/>
      <c r="H719" s="18"/>
      <c r="I719" s="18"/>
      <c r="J719" s="18"/>
      <c r="K719" s="18"/>
      <c r="L719" s="18"/>
      <c r="M719" s="18"/>
      <c r="N719" s="18"/>
      <c r="O719" s="18"/>
      <c r="P719" s="18"/>
      <c r="Q719" s="18"/>
    </row>
    <row r="720" spans="3:17" x14ac:dyDescent="0.2">
      <c r="C720" s="18"/>
      <c r="D720" s="18"/>
      <c r="E720" s="18"/>
      <c r="F720" s="18"/>
      <c r="G720" s="18"/>
      <c r="H720" s="18"/>
      <c r="I720" s="18"/>
      <c r="J720" s="18"/>
      <c r="K720" s="18"/>
      <c r="L720" s="18"/>
      <c r="M720" s="18"/>
      <c r="N720" s="18"/>
      <c r="O720" s="18"/>
      <c r="P720" s="18"/>
      <c r="Q720" s="18"/>
    </row>
    <row r="721" spans="3:17" x14ac:dyDescent="0.2">
      <c r="C721" s="18"/>
      <c r="D721" s="18"/>
      <c r="E721" s="18"/>
      <c r="F721" s="18"/>
      <c r="G721" s="18"/>
      <c r="H721" s="18"/>
      <c r="I721" s="18"/>
      <c r="J721" s="18"/>
      <c r="K721" s="18"/>
      <c r="L721" s="18"/>
      <c r="M721" s="18"/>
      <c r="N721" s="18"/>
      <c r="O721" s="18"/>
      <c r="P721" s="18"/>
      <c r="Q721" s="18"/>
    </row>
    <row r="722" spans="3:17" x14ac:dyDescent="0.2">
      <c r="C722" s="18"/>
      <c r="D722" s="18"/>
      <c r="E722" s="18"/>
      <c r="F722" s="18"/>
      <c r="G722" s="18"/>
      <c r="H722" s="18"/>
      <c r="I722" s="18"/>
      <c r="J722" s="18"/>
      <c r="K722" s="18"/>
      <c r="L722" s="18"/>
      <c r="M722" s="18"/>
      <c r="N722" s="18"/>
      <c r="O722" s="18"/>
      <c r="P722" s="18"/>
      <c r="Q722" s="18"/>
    </row>
    <row r="723" spans="3:17" x14ac:dyDescent="0.2">
      <c r="C723" s="18"/>
      <c r="D723" s="18"/>
      <c r="E723" s="18"/>
      <c r="F723" s="18"/>
      <c r="G723" s="18"/>
      <c r="H723" s="18"/>
      <c r="I723" s="18"/>
      <c r="J723" s="18"/>
      <c r="K723" s="18"/>
      <c r="L723" s="18"/>
      <c r="M723" s="18"/>
      <c r="N723" s="18"/>
      <c r="O723" s="18"/>
      <c r="P723" s="18"/>
      <c r="Q723" s="18"/>
    </row>
    <row r="724" spans="3:17" x14ac:dyDescent="0.2">
      <c r="C724" s="18"/>
      <c r="D724" s="18"/>
      <c r="E724" s="18"/>
      <c r="F724" s="18"/>
      <c r="G724" s="18"/>
      <c r="H724" s="18"/>
      <c r="I724" s="18"/>
      <c r="J724" s="18"/>
      <c r="K724" s="18"/>
      <c r="L724" s="18"/>
      <c r="M724" s="18"/>
      <c r="N724" s="18"/>
      <c r="O724" s="18"/>
      <c r="P724" s="18"/>
      <c r="Q724" s="18"/>
    </row>
    <row r="725" spans="3:17" x14ac:dyDescent="0.2">
      <c r="C725" s="18"/>
      <c r="D725" s="18"/>
      <c r="E725" s="18"/>
      <c r="F725" s="18"/>
      <c r="G725" s="18"/>
      <c r="H725" s="18"/>
      <c r="I725" s="18"/>
      <c r="J725" s="18"/>
      <c r="K725" s="18"/>
      <c r="L725" s="18"/>
      <c r="M725" s="18"/>
      <c r="N725" s="18"/>
      <c r="O725" s="18"/>
      <c r="P725" s="18"/>
      <c r="Q725" s="18"/>
    </row>
    <row r="726" spans="3:17" x14ac:dyDescent="0.2">
      <c r="C726" s="18"/>
      <c r="D726" s="18"/>
      <c r="E726" s="18"/>
      <c r="F726" s="18"/>
      <c r="G726" s="18"/>
      <c r="H726" s="18"/>
      <c r="I726" s="18"/>
      <c r="J726" s="18"/>
      <c r="K726" s="18"/>
      <c r="L726" s="18"/>
      <c r="M726" s="18"/>
      <c r="N726" s="18"/>
      <c r="O726" s="18"/>
      <c r="P726" s="18"/>
      <c r="Q726" s="18"/>
    </row>
    <row r="727" spans="3:17" x14ac:dyDescent="0.2">
      <c r="C727" s="18"/>
      <c r="D727" s="18"/>
      <c r="E727" s="18"/>
      <c r="F727" s="18"/>
      <c r="G727" s="18"/>
      <c r="H727" s="18"/>
      <c r="I727" s="18"/>
      <c r="J727" s="18"/>
      <c r="K727" s="18"/>
      <c r="L727" s="18"/>
      <c r="M727" s="18"/>
      <c r="N727" s="18"/>
      <c r="O727" s="18"/>
      <c r="P727" s="18"/>
      <c r="Q727" s="18"/>
    </row>
    <row r="728" spans="3:17" x14ac:dyDescent="0.2">
      <c r="C728" s="18"/>
      <c r="D728" s="18"/>
      <c r="E728" s="18"/>
      <c r="F728" s="18"/>
      <c r="G728" s="18"/>
      <c r="H728" s="18"/>
      <c r="I728" s="18"/>
      <c r="J728" s="18"/>
      <c r="K728" s="18"/>
      <c r="L728" s="18"/>
      <c r="M728" s="18"/>
      <c r="N728" s="18"/>
      <c r="O728" s="18"/>
      <c r="P728" s="18"/>
      <c r="Q728" s="18"/>
    </row>
    <row r="729" spans="3:17" x14ac:dyDescent="0.2">
      <c r="C729" s="18"/>
      <c r="D729" s="18"/>
      <c r="E729" s="18"/>
      <c r="F729" s="18"/>
      <c r="G729" s="18"/>
      <c r="H729" s="18"/>
      <c r="I729" s="18"/>
      <c r="J729" s="18"/>
      <c r="K729" s="18"/>
      <c r="L729" s="18"/>
      <c r="M729" s="18"/>
      <c r="N729" s="18"/>
      <c r="O729" s="18"/>
      <c r="P729" s="18"/>
      <c r="Q729" s="18"/>
    </row>
    <row r="730" spans="3:17" x14ac:dyDescent="0.2">
      <c r="C730" s="18"/>
      <c r="D730" s="18"/>
      <c r="E730" s="18"/>
      <c r="F730" s="18"/>
      <c r="G730" s="18"/>
      <c r="H730" s="18"/>
      <c r="I730" s="18"/>
      <c r="J730" s="18"/>
      <c r="K730" s="18"/>
      <c r="L730" s="18"/>
      <c r="M730" s="18"/>
      <c r="N730" s="18"/>
      <c r="O730" s="18"/>
      <c r="P730" s="18"/>
      <c r="Q730" s="18"/>
    </row>
    <row r="731" spans="3:17" x14ac:dyDescent="0.2">
      <c r="C731" s="18"/>
      <c r="D731" s="18"/>
      <c r="E731" s="18"/>
      <c r="F731" s="18"/>
      <c r="G731" s="18"/>
      <c r="H731" s="18"/>
      <c r="I731" s="18"/>
      <c r="J731" s="18"/>
      <c r="K731" s="18"/>
      <c r="L731" s="18"/>
      <c r="M731" s="18"/>
      <c r="N731" s="18"/>
      <c r="O731" s="18"/>
      <c r="P731" s="18"/>
      <c r="Q731" s="18"/>
    </row>
    <row r="732" spans="3:17" x14ac:dyDescent="0.2">
      <c r="C732" s="18"/>
      <c r="D732" s="18"/>
      <c r="E732" s="18"/>
      <c r="F732" s="18"/>
      <c r="G732" s="18"/>
      <c r="H732" s="18"/>
      <c r="I732" s="18"/>
      <c r="J732" s="18"/>
      <c r="K732" s="18"/>
      <c r="L732" s="18"/>
      <c r="M732" s="18"/>
      <c r="N732" s="18"/>
      <c r="O732" s="18"/>
      <c r="P732" s="18"/>
      <c r="Q732" s="18"/>
    </row>
    <row r="733" spans="3:17" x14ac:dyDescent="0.2">
      <c r="C733" s="18"/>
      <c r="D733" s="18"/>
      <c r="E733" s="18"/>
      <c r="F733" s="18"/>
      <c r="G733" s="18"/>
      <c r="H733" s="18"/>
      <c r="I733" s="18"/>
      <c r="J733" s="18"/>
      <c r="K733" s="18"/>
      <c r="L733" s="18"/>
      <c r="M733" s="18"/>
      <c r="N733" s="18"/>
      <c r="O733" s="18"/>
      <c r="P733" s="18"/>
      <c r="Q733" s="18"/>
    </row>
    <row r="734" spans="3:17" x14ac:dyDescent="0.2">
      <c r="C734" s="18"/>
      <c r="D734" s="18"/>
      <c r="E734" s="18"/>
      <c r="F734" s="18"/>
      <c r="G734" s="18"/>
      <c r="H734" s="18"/>
      <c r="I734" s="18"/>
      <c r="J734" s="18"/>
      <c r="K734" s="18"/>
      <c r="L734" s="18"/>
      <c r="M734" s="18"/>
      <c r="N734" s="18"/>
      <c r="O734" s="18"/>
      <c r="P734" s="18"/>
      <c r="Q734" s="18"/>
    </row>
    <row r="735" spans="3:17" x14ac:dyDescent="0.2">
      <c r="C735" s="18"/>
      <c r="D735" s="18"/>
      <c r="E735" s="18"/>
      <c r="F735" s="18"/>
      <c r="G735" s="18"/>
      <c r="H735" s="18"/>
      <c r="I735" s="18"/>
      <c r="J735" s="18"/>
      <c r="K735" s="18"/>
      <c r="L735" s="18"/>
      <c r="M735" s="18"/>
      <c r="N735" s="18"/>
      <c r="O735" s="18"/>
      <c r="P735" s="18"/>
      <c r="Q735" s="18"/>
    </row>
    <row r="736" spans="3:17" x14ac:dyDescent="0.2">
      <c r="C736" s="18"/>
      <c r="D736" s="18"/>
      <c r="E736" s="18"/>
      <c r="F736" s="18"/>
      <c r="G736" s="18"/>
      <c r="H736" s="18"/>
      <c r="I736" s="18"/>
      <c r="J736" s="18"/>
      <c r="K736" s="18"/>
      <c r="L736" s="18"/>
      <c r="M736" s="18"/>
      <c r="N736" s="18"/>
      <c r="O736" s="18"/>
      <c r="P736" s="18"/>
      <c r="Q736" s="18"/>
    </row>
    <row r="737" spans="3:17" x14ac:dyDescent="0.2">
      <c r="C737" s="18"/>
      <c r="D737" s="18"/>
      <c r="E737" s="18"/>
      <c r="F737" s="18"/>
      <c r="G737" s="18"/>
      <c r="H737" s="18"/>
      <c r="I737" s="18"/>
      <c r="J737" s="18"/>
      <c r="K737" s="18"/>
      <c r="L737" s="18"/>
      <c r="M737" s="18"/>
      <c r="N737" s="18"/>
      <c r="O737" s="18"/>
      <c r="P737" s="18"/>
      <c r="Q737" s="18"/>
    </row>
    <row r="738" spans="3:17" x14ac:dyDescent="0.2">
      <c r="C738" s="18"/>
      <c r="D738" s="18"/>
      <c r="E738" s="18"/>
      <c r="F738" s="18"/>
      <c r="G738" s="18"/>
      <c r="H738" s="18"/>
      <c r="I738" s="18"/>
      <c r="J738" s="18"/>
      <c r="K738" s="18"/>
      <c r="L738" s="18"/>
      <c r="M738" s="18"/>
      <c r="N738" s="18"/>
      <c r="O738" s="18"/>
      <c r="P738" s="18"/>
      <c r="Q738" s="18"/>
    </row>
    <row r="739" spans="3:17" x14ac:dyDescent="0.2">
      <c r="C739" s="18"/>
      <c r="D739" s="18"/>
      <c r="E739" s="18"/>
      <c r="F739" s="18"/>
      <c r="G739" s="18"/>
      <c r="H739" s="18"/>
      <c r="I739" s="18"/>
      <c r="J739" s="18"/>
      <c r="K739" s="18"/>
      <c r="L739" s="18"/>
      <c r="M739" s="18"/>
      <c r="N739" s="18"/>
      <c r="O739" s="18"/>
      <c r="P739" s="18"/>
      <c r="Q739" s="18"/>
    </row>
    <row r="740" spans="3:17" x14ac:dyDescent="0.2">
      <c r="C740" s="18"/>
      <c r="D740" s="18"/>
      <c r="E740" s="18"/>
      <c r="F740" s="18"/>
      <c r="G740" s="18"/>
      <c r="H740" s="18"/>
      <c r="I740" s="18"/>
      <c r="J740" s="18"/>
      <c r="K740" s="18"/>
      <c r="L740" s="18"/>
      <c r="M740" s="18"/>
      <c r="N740" s="18"/>
      <c r="O740" s="18"/>
      <c r="P740" s="18"/>
      <c r="Q740" s="18"/>
    </row>
    <row r="741" spans="3:17" x14ac:dyDescent="0.2">
      <c r="C741" s="18"/>
      <c r="D741" s="18"/>
      <c r="E741" s="18"/>
      <c r="F741" s="18"/>
      <c r="G741" s="18"/>
      <c r="H741" s="18"/>
      <c r="I741" s="18"/>
      <c r="J741" s="18"/>
      <c r="K741" s="18"/>
      <c r="L741" s="18"/>
      <c r="M741" s="18"/>
      <c r="N741" s="18"/>
      <c r="O741" s="18"/>
      <c r="P741" s="18"/>
      <c r="Q741" s="18"/>
    </row>
    <row r="742" spans="3:17" x14ac:dyDescent="0.2">
      <c r="C742" s="18"/>
      <c r="D742" s="18"/>
      <c r="E742" s="18"/>
      <c r="F742" s="18"/>
      <c r="G742" s="18"/>
      <c r="H742" s="18"/>
      <c r="I742" s="18"/>
      <c r="J742" s="18"/>
      <c r="K742" s="18"/>
      <c r="L742" s="18"/>
      <c r="M742" s="18"/>
      <c r="N742" s="18"/>
      <c r="O742" s="18"/>
      <c r="P742" s="18"/>
      <c r="Q742" s="18"/>
    </row>
    <row r="743" spans="3:17" x14ac:dyDescent="0.2">
      <c r="C743" s="18"/>
      <c r="D743" s="18"/>
      <c r="E743" s="18"/>
      <c r="F743" s="18"/>
      <c r="G743" s="18"/>
      <c r="H743" s="18"/>
      <c r="I743" s="18"/>
      <c r="J743" s="18"/>
      <c r="K743" s="18"/>
      <c r="L743" s="18"/>
      <c r="M743" s="18"/>
      <c r="N743" s="18"/>
      <c r="O743" s="18"/>
      <c r="P743" s="18"/>
      <c r="Q743" s="18"/>
    </row>
    <row r="744" spans="3:17" x14ac:dyDescent="0.2">
      <c r="C744" s="18"/>
      <c r="D744" s="18"/>
      <c r="E744" s="18"/>
      <c r="F744" s="18"/>
      <c r="G744" s="18"/>
      <c r="H744" s="18"/>
      <c r="I744" s="18"/>
      <c r="J744" s="18"/>
      <c r="K744" s="18"/>
      <c r="L744" s="18"/>
      <c r="M744" s="18"/>
      <c r="N744" s="18"/>
      <c r="O744" s="18"/>
      <c r="P744" s="18"/>
      <c r="Q744" s="18"/>
    </row>
    <row r="745" spans="3:17" x14ac:dyDescent="0.2">
      <c r="C745" s="18"/>
      <c r="D745" s="18"/>
      <c r="E745" s="18"/>
      <c r="F745" s="18"/>
      <c r="G745" s="18"/>
      <c r="H745" s="18"/>
      <c r="I745" s="18"/>
      <c r="J745" s="18"/>
      <c r="K745" s="18"/>
      <c r="L745" s="18"/>
      <c r="M745" s="18"/>
      <c r="N745" s="18"/>
      <c r="O745" s="18"/>
      <c r="P745" s="18"/>
      <c r="Q745" s="18"/>
    </row>
    <row r="746" spans="3:17" x14ac:dyDescent="0.2">
      <c r="C746" s="18"/>
      <c r="D746" s="18"/>
      <c r="E746" s="18"/>
      <c r="F746" s="18"/>
      <c r="G746" s="18"/>
      <c r="H746" s="18"/>
      <c r="I746" s="18"/>
      <c r="J746" s="18"/>
      <c r="K746" s="18"/>
      <c r="L746" s="18"/>
      <c r="M746" s="18"/>
      <c r="N746" s="18"/>
      <c r="O746" s="18"/>
      <c r="P746" s="18"/>
      <c r="Q746" s="18"/>
    </row>
    <row r="747" spans="3:17" x14ac:dyDescent="0.2">
      <c r="C747" s="18"/>
      <c r="D747" s="18"/>
      <c r="E747" s="18"/>
      <c r="F747" s="18"/>
      <c r="G747" s="18"/>
      <c r="H747" s="18"/>
      <c r="I747" s="18"/>
      <c r="J747" s="18"/>
      <c r="K747" s="18"/>
      <c r="L747" s="18"/>
      <c r="M747" s="18"/>
      <c r="N747" s="18"/>
      <c r="O747" s="18"/>
      <c r="P747" s="18"/>
      <c r="Q747" s="18"/>
    </row>
    <row r="748" spans="3:17" x14ac:dyDescent="0.2">
      <c r="C748" s="18"/>
      <c r="D748" s="18"/>
      <c r="E748" s="18"/>
      <c r="F748" s="18"/>
      <c r="G748" s="18"/>
      <c r="H748" s="18"/>
      <c r="I748" s="18"/>
      <c r="J748" s="18"/>
      <c r="K748" s="18"/>
      <c r="L748" s="18"/>
      <c r="M748" s="18"/>
      <c r="N748" s="18"/>
      <c r="O748" s="18"/>
      <c r="P748" s="18"/>
      <c r="Q748" s="18"/>
    </row>
    <row r="749" spans="3:17" x14ac:dyDescent="0.2">
      <c r="C749" s="18"/>
      <c r="D749" s="18"/>
      <c r="E749" s="18"/>
      <c r="F749" s="18"/>
      <c r="G749" s="18"/>
      <c r="H749" s="18"/>
      <c r="I749" s="18"/>
      <c r="J749" s="18"/>
      <c r="K749" s="18"/>
      <c r="L749" s="18"/>
      <c r="M749" s="18"/>
      <c r="N749" s="18"/>
      <c r="O749" s="18"/>
      <c r="P749" s="18"/>
      <c r="Q749" s="18"/>
    </row>
    <row r="750" spans="3:17" x14ac:dyDescent="0.2">
      <c r="C750" s="18"/>
      <c r="D750" s="18"/>
      <c r="E750" s="18"/>
      <c r="F750" s="18"/>
      <c r="G750" s="18"/>
      <c r="H750" s="18"/>
      <c r="I750" s="18"/>
      <c r="J750" s="18"/>
      <c r="K750" s="18"/>
      <c r="L750" s="18"/>
      <c r="M750" s="18"/>
      <c r="N750" s="18"/>
      <c r="O750" s="18"/>
      <c r="P750" s="18"/>
      <c r="Q750" s="18"/>
    </row>
    <row r="751" spans="3:17" x14ac:dyDescent="0.2">
      <c r="C751" s="18"/>
      <c r="D751" s="18"/>
      <c r="E751" s="18"/>
      <c r="F751" s="18"/>
      <c r="G751" s="18"/>
      <c r="H751" s="18"/>
      <c r="I751" s="18"/>
      <c r="J751" s="18"/>
      <c r="K751" s="18"/>
      <c r="L751" s="18"/>
      <c r="M751" s="18"/>
      <c r="N751" s="18"/>
      <c r="O751" s="18"/>
      <c r="P751" s="18"/>
      <c r="Q751" s="18"/>
    </row>
    <row r="752" spans="3:17" x14ac:dyDescent="0.2">
      <c r="C752" s="18"/>
      <c r="D752" s="18"/>
      <c r="E752" s="18"/>
      <c r="F752" s="18"/>
      <c r="G752" s="18"/>
      <c r="H752" s="18"/>
      <c r="I752" s="18"/>
      <c r="J752" s="18"/>
      <c r="K752" s="18"/>
      <c r="L752" s="18"/>
      <c r="M752" s="18"/>
      <c r="N752" s="18"/>
      <c r="O752" s="18"/>
      <c r="P752" s="18"/>
      <c r="Q752" s="18"/>
    </row>
    <row r="753" spans="3:17" x14ac:dyDescent="0.2">
      <c r="C753" s="18"/>
      <c r="D753" s="18"/>
      <c r="E753" s="18"/>
      <c r="F753" s="18"/>
      <c r="G753" s="18"/>
      <c r="H753" s="18"/>
      <c r="I753" s="18"/>
      <c r="J753" s="18"/>
      <c r="K753" s="18"/>
      <c r="L753" s="18"/>
      <c r="M753" s="18"/>
      <c r="N753" s="18"/>
      <c r="O753" s="18"/>
      <c r="P753" s="18"/>
      <c r="Q753" s="18"/>
    </row>
    <row r="754" spans="3:17" x14ac:dyDescent="0.2">
      <c r="C754" s="18"/>
      <c r="D754" s="18"/>
      <c r="E754" s="18"/>
      <c r="F754" s="18"/>
      <c r="G754" s="18"/>
      <c r="H754" s="18"/>
      <c r="I754" s="18"/>
      <c r="J754" s="18"/>
      <c r="K754" s="18"/>
      <c r="L754" s="18"/>
      <c r="M754" s="18"/>
      <c r="N754" s="18"/>
      <c r="O754" s="18"/>
      <c r="P754" s="18"/>
      <c r="Q754" s="18"/>
    </row>
    <row r="755" spans="3:17" x14ac:dyDescent="0.2">
      <c r="C755" s="18"/>
      <c r="D755" s="18"/>
      <c r="E755" s="18"/>
      <c r="F755" s="18"/>
      <c r="G755" s="18"/>
      <c r="H755" s="18"/>
      <c r="I755" s="18"/>
      <c r="J755" s="18"/>
      <c r="K755" s="18"/>
      <c r="L755" s="18"/>
      <c r="M755" s="18"/>
      <c r="N755" s="18"/>
      <c r="O755" s="18"/>
      <c r="P755" s="18"/>
      <c r="Q755" s="18"/>
    </row>
    <row r="756" spans="3:17" x14ac:dyDescent="0.2">
      <c r="C756" s="18"/>
      <c r="D756" s="18"/>
      <c r="E756" s="18"/>
      <c r="F756" s="18"/>
      <c r="G756" s="18"/>
      <c r="H756" s="18"/>
      <c r="I756" s="18"/>
      <c r="J756" s="18"/>
      <c r="K756" s="18"/>
      <c r="L756" s="18"/>
      <c r="M756" s="18"/>
      <c r="N756" s="18"/>
      <c r="O756" s="18"/>
      <c r="P756" s="18"/>
      <c r="Q756" s="18"/>
    </row>
    <row r="757" spans="3:17" x14ac:dyDescent="0.2">
      <c r="C757" s="18"/>
      <c r="D757" s="18"/>
      <c r="E757" s="18"/>
      <c r="F757" s="18"/>
      <c r="G757" s="18"/>
      <c r="H757" s="18"/>
      <c r="I757" s="18"/>
      <c r="J757" s="18"/>
      <c r="K757" s="18"/>
      <c r="L757" s="18"/>
      <c r="M757" s="18"/>
      <c r="N757" s="18"/>
      <c r="O757" s="18"/>
      <c r="P757" s="18"/>
      <c r="Q757" s="18"/>
    </row>
    <row r="758" spans="3:17" x14ac:dyDescent="0.2">
      <c r="C758" s="18"/>
      <c r="D758" s="18"/>
      <c r="E758" s="18"/>
      <c r="F758" s="18"/>
      <c r="G758" s="18"/>
      <c r="H758" s="18"/>
      <c r="I758" s="18"/>
      <c r="J758" s="18"/>
      <c r="K758" s="18"/>
      <c r="L758" s="18"/>
      <c r="M758" s="18"/>
      <c r="N758" s="18"/>
      <c r="O758" s="18"/>
      <c r="P758" s="18"/>
      <c r="Q758" s="18"/>
    </row>
    <row r="759" spans="3:17" x14ac:dyDescent="0.2">
      <c r="C759" s="18"/>
      <c r="D759" s="18"/>
      <c r="E759" s="18"/>
      <c r="F759" s="18"/>
      <c r="G759" s="18"/>
      <c r="H759" s="18"/>
      <c r="I759" s="18"/>
      <c r="J759" s="18"/>
      <c r="K759" s="18"/>
      <c r="L759" s="18"/>
      <c r="M759" s="18"/>
      <c r="N759" s="18"/>
      <c r="O759" s="18"/>
      <c r="P759" s="18"/>
      <c r="Q759" s="18"/>
    </row>
    <row r="760" spans="3:17" x14ac:dyDescent="0.2">
      <c r="C760" s="18"/>
      <c r="D760" s="18"/>
      <c r="E760" s="18"/>
      <c r="F760" s="18"/>
      <c r="G760" s="18"/>
      <c r="H760" s="18"/>
      <c r="I760" s="18"/>
      <c r="J760" s="18"/>
      <c r="K760" s="18"/>
      <c r="L760" s="18"/>
      <c r="M760" s="18"/>
      <c r="N760" s="18"/>
      <c r="O760" s="18"/>
      <c r="P760" s="18"/>
      <c r="Q760" s="18"/>
    </row>
    <row r="761" spans="3:17" x14ac:dyDescent="0.2">
      <c r="C761" s="18"/>
      <c r="D761" s="18"/>
      <c r="E761" s="18"/>
      <c r="F761" s="18"/>
      <c r="G761" s="18"/>
      <c r="H761" s="18"/>
      <c r="I761" s="18"/>
      <c r="J761" s="18"/>
      <c r="K761" s="18"/>
      <c r="L761" s="18"/>
      <c r="M761" s="18"/>
      <c r="N761" s="18"/>
      <c r="O761" s="18"/>
      <c r="P761" s="18"/>
      <c r="Q761" s="18"/>
    </row>
    <row r="762" spans="3:17" x14ac:dyDescent="0.2">
      <c r="C762" s="18"/>
      <c r="D762" s="18"/>
      <c r="E762" s="18"/>
      <c r="F762" s="18"/>
      <c r="G762" s="18"/>
      <c r="H762" s="18"/>
      <c r="I762" s="18"/>
      <c r="J762" s="18"/>
      <c r="K762" s="18"/>
      <c r="L762" s="18"/>
      <c r="M762" s="18"/>
      <c r="N762" s="18"/>
      <c r="O762" s="18"/>
      <c r="P762" s="18"/>
      <c r="Q762" s="18"/>
    </row>
    <row r="763" spans="3:17" x14ac:dyDescent="0.2">
      <c r="C763" s="18"/>
      <c r="D763" s="18"/>
      <c r="E763" s="18"/>
      <c r="F763" s="18"/>
      <c r="G763" s="18"/>
      <c r="H763" s="18"/>
      <c r="I763" s="18"/>
      <c r="J763" s="18"/>
      <c r="K763" s="18"/>
      <c r="L763" s="18"/>
      <c r="M763" s="18"/>
      <c r="N763" s="18"/>
      <c r="O763" s="18"/>
      <c r="P763" s="18"/>
      <c r="Q763" s="18"/>
    </row>
    <row r="764" spans="3:17" x14ac:dyDescent="0.2">
      <c r="C764" s="18"/>
      <c r="D764" s="18"/>
      <c r="E764" s="18"/>
      <c r="F764" s="18"/>
      <c r="G764" s="18"/>
      <c r="H764" s="18"/>
      <c r="I764" s="18"/>
      <c r="J764" s="18"/>
      <c r="K764" s="18"/>
      <c r="L764" s="18"/>
      <c r="M764" s="18"/>
      <c r="N764" s="18"/>
      <c r="O764" s="18"/>
      <c r="P764" s="18"/>
      <c r="Q764" s="18"/>
    </row>
    <row r="765" spans="3:17" x14ac:dyDescent="0.2">
      <c r="C765" s="18"/>
      <c r="D765" s="18"/>
      <c r="E765" s="18"/>
      <c r="F765" s="18"/>
      <c r="G765" s="18"/>
      <c r="H765" s="18"/>
      <c r="I765" s="18"/>
      <c r="J765" s="18"/>
      <c r="K765" s="18"/>
      <c r="L765" s="18"/>
      <c r="M765" s="18"/>
      <c r="N765" s="18"/>
      <c r="O765" s="18"/>
      <c r="P765" s="18"/>
      <c r="Q765" s="18"/>
    </row>
    <row r="766" spans="3:17" x14ac:dyDescent="0.2">
      <c r="C766" s="18"/>
      <c r="D766" s="18"/>
      <c r="E766" s="18"/>
      <c r="F766" s="18"/>
      <c r="G766" s="18"/>
      <c r="H766" s="18"/>
      <c r="I766" s="18"/>
      <c r="J766" s="18"/>
      <c r="K766" s="18"/>
      <c r="L766" s="18"/>
      <c r="M766" s="18"/>
      <c r="N766" s="18"/>
      <c r="O766" s="18"/>
      <c r="P766" s="18"/>
      <c r="Q766" s="18"/>
    </row>
    <row r="767" spans="3:17" x14ac:dyDescent="0.2">
      <c r="C767" s="18"/>
      <c r="D767" s="18"/>
      <c r="E767" s="18"/>
      <c r="F767" s="18"/>
      <c r="G767" s="18"/>
      <c r="H767" s="18"/>
      <c r="I767" s="18"/>
      <c r="J767" s="18"/>
      <c r="K767" s="18"/>
      <c r="L767" s="18"/>
      <c r="M767" s="18"/>
      <c r="N767" s="18"/>
      <c r="O767" s="18"/>
      <c r="P767" s="18"/>
      <c r="Q767" s="18"/>
    </row>
    <row r="768" spans="3:17" x14ac:dyDescent="0.2">
      <c r="C768" s="18"/>
      <c r="D768" s="18"/>
      <c r="E768" s="18"/>
      <c r="F768" s="18"/>
      <c r="G768" s="18"/>
      <c r="H768" s="18"/>
      <c r="I768" s="18"/>
      <c r="J768" s="18"/>
      <c r="K768" s="18"/>
      <c r="L768" s="18"/>
      <c r="M768" s="18"/>
      <c r="N768" s="18"/>
      <c r="O768" s="18"/>
      <c r="P768" s="18"/>
      <c r="Q768" s="18"/>
    </row>
    <row r="769" spans="3:17" x14ac:dyDescent="0.2">
      <c r="C769" s="18"/>
      <c r="D769" s="18"/>
      <c r="E769" s="18"/>
      <c r="F769" s="18"/>
      <c r="G769" s="18"/>
      <c r="H769" s="18"/>
      <c r="I769" s="18"/>
      <c r="J769" s="18"/>
      <c r="K769" s="18"/>
      <c r="L769" s="18"/>
      <c r="M769" s="18"/>
      <c r="N769" s="18"/>
      <c r="O769" s="18"/>
      <c r="P769" s="18"/>
      <c r="Q769" s="18"/>
    </row>
    <row r="770" spans="3:17" x14ac:dyDescent="0.2">
      <c r="C770" s="18"/>
      <c r="D770" s="18"/>
      <c r="E770" s="18"/>
      <c r="F770" s="18"/>
      <c r="G770" s="18"/>
      <c r="H770" s="18"/>
      <c r="I770" s="18"/>
      <c r="J770" s="18"/>
      <c r="K770" s="18"/>
      <c r="L770" s="18"/>
      <c r="M770" s="18"/>
      <c r="N770" s="18"/>
      <c r="O770" s="18"/>
      <c r="P770" s="18"/>
      <c r="Q770" s="18"/>
    </row>
    <row r="771" spans="3:17" x14ac:dyDescent="0.2">
      <c r="C771" s="18"/>
      <c r="D771" s="18"/>
      <c r="E771" s="18"/>
      <c r="F771" s="18"/>
      <c r="G771" s="18"/>
      <c r="H771" s="18"/>
      <c r="I771" s="18"/>
      <c r="J771" s="18"/>
      <c r="K771" s="18"/>
      <c r="L771" s="18"/>
      <c r="M771" s="18"/>
      <c r="N771" s="18"/>
      <c r="O771" s="18"/>
      <c r="P771" s="18"/>
      <c r="Q771" s="18"/>
    </row>
    <row r="772" spans="3:17" x14ac:dyDescent="0.2">
      <c r="C772" s="18"/>
      <c r="D772" s="18"/>
      <c r="E772" s="18"/>
      <c r="F772" s="18"/>
      <c r="G772" s="18"/>
      <c r="H772" s="18"/>
      <c r="I772" s="18"/>
      <c r="J772" s="18"/>
      <c r="K772" s="18"/>
      <c r="L772" s="18"/>
      <c r="M772" s="18"/>
      <c r="N772" s="18"/>
      <c r="O772" s="18"/>
      <c r="P772" s="18"/>
      <c r="Q772" s="18"/>
    </row>
    <row r="773" spans="3:17" x14ac:dyDescent="0.2">
      <c r="C773" s="18"/>
      <c r="D773" s="18"/>
      <c r="E773" s="18"/>
      <c r="F773" s="18"/>
      <c r="G773" s="18"/>
      <c r="H773" s="18"/>
      <c r="I773" s="18"/>
      <c r="J773" s="18"/>
      <c r="K773" s="18"/>
      <c r="L773" s="18"/>
      <c r="M773" s="18"/>
      <c r="N773" s="18"/>
      <c r="O773" s="18"/>
      <c r="P773" s="18"/>
      <c r="Q773" s="18"/>
    </row>
    <row r="774" spans="3:17" x14ac:dyDescent="0.2">
      <c r="C774" s="18"/>
      <c r="D774" s="18"/>
      <c r="E774" s="18"/>
      <c r="F774" s="18"/>
      <c r="G774" s="18"/>
      <c r="H774" s="18"/>
      <c r="I774" s="18"/>
      <c r="J774" s="18"/>
      <c r="K774" s="18"/>
      <c r="L774" s="18"/>
      <c r="M774" s="18"/>
      <c r="N774" s="18"/>
      <c r="O774" s="18"/>
      <c r="P774" s="18"/>
      <c r="Q774" s="18"/>
    </row>
    <row r="775" spans="3:17" x14ac:dyDescent="0.2">
      <c r="C775" s="18"/>
      <c r="D775" s="18"/>
      <c r="E775" s="18"/>
      <c r="F775" s="18"/>
      <c r="G775" s="18"/>
      <c r="H775" s="18"/>
      <c r="I775" s="18"/>
      <c r="J775" s="18"/>
      <c r="K775" s="18"/>
      <c r="L775" s="18"/>
      <c r="M775" s="18"/>
      <c r="N775" s="18"/>
      <c r="O775" s="18"/>
      <c r="P775" s="18"/>
      <c r="Q775" s="18"/>
    </row>
    <row r="776" spans="3:17" x14ac:dyDescent="0.2">
      <c r="C776" s="18"/>
      <c r="D776" s="18"/>
      <c r="E776" s="18"/>
      <c r="F776" s="18"/>
      <c r="G776" s="18"/>
      <c r="H776" s="18"/>
      <c r="I776" s="18"/>
      <c r="J776" s="18"/>
      <c r="K776" s="18"/>
      <c r="L776" s="18"/>
      <c r="M776" s="18"/>
      <c r="N776" s="18"/>
      <c r="O776" s="18"/>
      <c r="P776" s="18"/>
      <c r="Q776" s="18"/>
    </row>
    <row r="777" spans="3:17" x14ac:dyDescent="0.2">
      <c r="C777" s="18"/>
      <c r="D777" s="18"/>
      <c r="E777" s="18"/>
      <c r="F777" s="18"/>
      <c r="G777" s="18"/>
      <c r="H777" s="18"/>
      <c r="I777" s="18"/>
      <c r="J777" s="18"/>
      <c r="K777" s="18"/>
      <c r="L777" s="18"/>
      <c r="M777" s="18"/>
      <c r="N777" s="18"/>
      <c r="O777" s="18"/>
      <c r="P777" s="18"/>
      <c r="Q777" s="18"/>
    </row>
    <row r="778" spans="3:17" x14ac:dyDescent="0.2">
      <c r="C778" s="18"/>
      <c r="D778" s="18"/>
      <c r="E778" s="18"/>
      <c r="F778" s="18"/>
      <c r="G778" s="18"/>
      <c r="H778" s="18"/>
      <c r="I778" s="18"/>
      <c r="J778" s="18"/>
      <c r="K778" s="18"/>
      <c r="L778" s="18"/>
      <c r="M778" s="18"/>
      <c r="N778" s="18"/>
      <c r="O778" s="18"/>
      <c r="P778" s="18"/>
      <c r="Q778" s="18"/>
    </row>
    <row r="779" spans="3:17" x14ac:dyDescent="0.2">
      <c r="C779" s="18"/>
      <c r="D779" s="18"/>
      <c r="E779" s="18"/>
      <c r="F779" s="18"/>
      <c r="G779" s="18"/>
      <c r="H779" s="18"/>
      <c r="I779" s="18"/>
      <c r="J779" s="18"/>
      <c r="K779" s="18"/>
      <c r="L779" s="18"/>
      <c r="M779" s="18"/>
      <c r="N779" s="18"/>
      <c r="O779" s="18"/>
      <c r="P779" s="18"/>
      <c r="Q779" s="18"/>
    </row>
    <row r="780" spans="3:17" x14ac:dyDescent="0.2">
      <c r="C780" s="18"/>
      <c r="D780" s="18"/>
      <c r="E780" s="18"/>
      <c r="F780" s="18"/>
      <c r="G780" s="18"/>
      <c r="H780" s="18"/>
      <c r="I780" s="18"/>
      <c r="J780" s="18"/>
      <c r="K780" s="18"/>
      <c r="L780" s="18"/>
      <c r="M780" s="18"/>
      <c r="N780" s="18"/>
      <c r="O780" s="18"/>
      <c r="P780" s="18"/>
      <c r="Q780" s="18"/>
    </row>
    <row r="781" spans="3:17" x14ac:dyDescent="0.2">
      <c r="C781" s="18"/>
      <c r="D781" s="18"/>
      <c r="E781" s="18"/>
      <c r="F781" s="18"/>
      <c r="G781" s="18"/>
      <c r="H781" s="18"/>
      <c r="I781" s="18"/>
      <c r="J781" s="18"/>
      <c r="K781" s="18"/>
      <c r="L781" s="18"/>
      <c r="M781" s="18"/>
      <c r="N781" s="18"/>
      <c r="O781" s="18"/>
      <c r="P781" s="18"/>
      <c r="Q781" s="18"/>
    </row>
    <row r="782" spans="3:17" x14ac:dyDescent="0.2">
      <c r="C782" s="18"/>
      <c r="D782" s="18"/>
      <c r="E782" s="18"/>
      <c r="F782" s="18"/>
      <c r="G782" s="18"/>
      <c r="H782" s="18"/>
      <c r="I782" s="18"/>
      <c r="J782" s="18"/>
      <c r="K782" s="18"/>
      <c r="L782" s="18"/>
      <c r="M782" s="18"/>
      <c r="N782" s="18"/>
      <c r="O782" s="18"/>
      <c r="P782" s="18"/>
      <c r="Q782" s="18"/>
    </row>
    <row r="783" spans="3:17" x14ac:dyDescent="0.2">
      <c r="C783" s="18"/>
      <c r="D783" s="18"/>
      <c r="E783" s="18"/>
      <c r="F783" s="18"/>
      <c r="G783" s="18"/>
      <c r="H783" s="18"/>
      <c r="I783" s="18"/>
      <c r="J783" s="18"/>
      <c r="K783" s="18"/>
      <c r="L783" s="18"/>
      <c r="M783" s="18"/>
      <c r="N783" s="18"/>
      <c r="O783" s="18"/>
      <c r="P783" s="18"/>
      <c r="Q783" s="18"/>
    </row>
    <row r="784" spans="3:17" x14ac:dyDescent="0.2">
      <c r="C784" s="18"/>
      <c r="D784" s="18"/>
      <c r="E784" s="18"/>
      <c r="F784" s="18"/>
      <c r="G784" s="18"/>
      <c r="H784" s="18"/>
      <c r="I784" s="18"/>
      <c r="J784" s="18"/>
      <c r="K784" s="18"/>
      <c r="L784" s="18"/>
      <c r="M784" s="18"/>
      <c r="N784" s="18"/>
      <c r="O784" s="18"/>
      <c r="P784" s="18"/>
      <c r="Q784" s="18"/>
    </row>
    <row r="785" spans="3:17" x14ac:dyDescent="0.2">
      <c r="C785" s="18"/>
      <c r="D785" s="18"/>
      <c r="E785" s="18"/>
      <c r="F785" s="18"/>
      <c r="G785" s="18"/>
      <c r="H785" s="18"/>
      <c r="I785" s="18"/>
      <c r="J785" s="18"/>
      <c r="K785" s="18"/>
      <c r="L785" s="18"/>
      <c r="M785" s="18"/>
      <c r="N785" s="18"/>
      <c r="O785" s="18"/>
      <c r="P785" s="18"/>
      <c r="Q785" s="18"/>
    </row>
    <row r="786" spans="3:17" x14ac:dyDescent="0.2">
      <c r="C786" s="18"/>
      <c r="D786" s="18"/>
      <c r="E786" s="18"/>
      <c r="F786" s="18"/>
      <c r="G786" s="18"/>
      <c r="H786" s="18"/>
      <c r="I786" s="18"/>
      <c r="J786" s="18"/>
      <c r="K786" s="18"/>
      <c r="L786" s="18"/>
      <c r="M786" s="18"/>
      <c r="N786" s="18"/>
      <c r="O786" s="18"/>
      <c r="P786" s="18"/>
      <c r="Q786" s="18"/>
    </row>
    <row r="787" spans="3:17" x14ac:dyDescent="0.2">
      <c r="C787" s="18"/>
      <c r="D787" s="18"/>
      <c r="E787" s="18"/>
      <c r="F787" s="18"/>
      <c r="G787" s="18"/>
      <c r="H787" s="18"/>
      <c r="I787" s="18"/>
      <c r="J787" s="18"/>
      <c r="K787" s="18"/>
      <c r="L787" s="18"/>
      <c r="M787" s="18"/>
      <c r="N787" s="18"/>
      <c r="O787" s="18"/>
      <c r="P787" s="18"/>
      <c r="Q787" s="18"/>
    </row>
    <row r="788" spans="3:17" x14ac:dyDescent="0.2">
      <c r="C788" s="18"/>
      <c r="D788" s="18"/>
      <c r="E788" s="18"/>
      <c r="F788" s="18"/>
      <c r="G788" s="18"/>
      <c r="H788" s="18"/>
      <c r="I788" s="18"/>
      <c r="J788" s="18"/>
      <c r="K788" s="18"/>
      <c r="L788" s="18"/>
      <c r="M788" s="18"/>
      <c r="N788" s="18"/>
      <c r="O788" s="18"/>
      <c r="P788" s="18"/>
      <c r="Q788" s="18"/>
    </row>
    <row r="789" spans="3:17" x14ac:dyDescent="0.2">
      <c r="C789" s="18"/>
      <c r="D789" s="18"/>
      <c r="E789" s="18"/>
      <c r="F789" s="18"/>
      <c r="G789" s="18"/>
      <c r="H789" s="18"/>
      <c r="I789" s="18"/>
      <c r="J789" s="18"/>
      <c r="K789" s="18"/>
      <c r="L789" s="18"/>
      <c r="M789" s="18"/>
      <c r="N789" s="18"/>
      <c r="O789" s="18"/>
      <c r="P789" s="18"/>
      <c r="Q789" s="18"/>
    </row>
    <row r="790" spans="3:17" x14ac:dyDescent="0.2">
      <c r="C790" s="18"/>
      <c r="D790" s="18"/>
      <c r="E790" s="18"/>
      <c r="F790" s="18"/>
      <c r="G790" s="18"/>
      <c r="H790" s="18"/>
      <c r="I790" s="18"/>
      <c r="J790" s="18"/>
      <c r="K790" s="18"/>
      <c r="L790" s="18"/>
      <c r="M790" s="18"/>
      <c r="N790" s="18"/>
      <c r="O790" s="18"/>
      <c r="P790" s="18"/>
      <c r="Q790" s="18"/>
    </row>
    <row r="791" spans="3:17" x14ac:dyDescent="0.2">
      <c r="C791" s="18"/>
      <c r="D791" s="18"/>
      <c r="E791" s="18"/>
      <c r="F791" s="18"/>
      <c r="G791" s="18"/>
      <c r="H791" s="18"/>
      <c r="I791" s="18"/>
      <c r="J791" s="18"/>
      <c r="K791" s="18"/>
      <c r="L791" s="18"/>
      <c r="M791" s="18"/>
      <c r="N791" s="18"/>
      <c r="O791" s="18"/>
      <c r="P791" s="18"/>
      <c r="Q791" s="18"/>
    </row>
    <row r="792" spans="3:17" x14ac:dyDescent="0.2">
      <c r="C792" s="18"/>
      <c r="D792" s="18"/>
      <c r="E792" s="18"/>
      <c r="F792" s="18"/>
      <c r="G792" s="18"/>
      <c r="H792" s="18"/>
      <c r="I792" s="18"/>
      <c r="J792" s="18"/>
      <c r="K792" s="18"/>
      <c r="L792" s="18"/>
      <c r="M792" s="18"/>
      <c r="N792" s="18"/>
      <c r="O792" s="18"/>
      <c r="P792" s="18"/>
      <c r="Q792" s="18"/>
    </row>
    <row r="793" spans="3:17" x14ac:dyDescent="0.2">
      <c r="C793" s="18"/>
      <c r="D793" s="18"/>
      <c r="E793" s="18"/>
      <c r="F793" s="18"/>
      <c r="G793" s="18"/>
      <c r="H793" s="18"/>
      <c r="I793" s="18"/>
      <c r="J793" s="18"/>
      <c r="K793" s="18"/>
      <c r="L793" s="18"/>
      <c r="M793" s="18"/>
      <c r="N793" s="18"/>
      <c r="O793" s="18"/>
      <c r="P793" s="18"/>
      <c r="Q793" s="18"/>
    </row>
    <row r="794" spans="3:17" x14ac:dyDescent="0.2">
      <c r="C794" s="18"/>
      <c r="D794" s="18"/>
      <c r="E794" s="18"/>
      <c r="F794" s="18"/>
      <c r="G794" s="18"/>
      <c r="H794" s="18"/>
      <c r="I794" s="18"/>
      <c r="J794" s="18"/>
      <c r="K794" s="18"/>
      <c r="L794" s="18"/>
      <c r="M794" s="18"/>
      <c r="N794" s="18"/>
      <c r="O794" s="18"/>
      <c r="P794" s="18"/>
      <c r="Q794" s="18"/>
    </row>
    <row r="795" spans="3:17" x14ac:dyDescent="0.2">
      <c r="C795" s="18"/>
      <c r="D795" s="18"/>
      <c r="E795" s="18"/>
      <c r="F795" s="18"/>
      <c r="G795" s="18"/>
      <c r="H795" s="18"/>
      <c r="I795" s="18"/>
      <c r="J795" s="18"/>
      <c r="K795" s="18"/>
      <c r="L795" s="18"/>
      <c r="M795" s="18"/>
      <c r="N795" s="18"/>
      <c r="O795" s="18"/>
      <c r="P795" s="18"/>
      <c r="Q795" s="18"/>
    </row>
    <row r="796" spans="3:17" x14ac:dyDescent="0.2">
      <c r="C796" s="18"/>
      <c r="D796" s="18"/>
      <c r="E796" s="18"/>
      <c r="F796" s="18"/>
      <c r="G796" s="18"/>
      <c r="H796" s="18"/>
      <c r="I796" s="18"/>
      <c r="J796" s="18"/>
      <c r="K796" s="18"/>
      <c r="L796" s="18"/>
      <c r="M796" s="18"/>
      <c r="N796" s="18"/>
      <c r="O796" s="18"/>
      <c r="P796" s="18"/>
      <c r="Q796" s="18"/>
    </row>
    <row r="797" spans="3:17" x14ac:dyDescent="0.2">
      <c r="C797" s="18"/>
      <c r="D797" s="18"/>
      <c r="E797" s="18"/>
      <c r="F797" s="18"/>
      <c r="G797" s="18"/>
      <c r="H797" s="18"/>
      <c r="I797" s="18"/>
      <c r="J797" s="18"/>
      <c r="K797" s="18"/>
      <c r="L797" s="18"/>
      <c r="M797" s="18"/>
      <c r="N797" s="18"/>
      <c r="O797" s="18"/>
      <c r="P797" s="18"/>
      <c r="Q797" s="18"/>
    </row>
    <row r="798" spans="3:17" x14ac:dyDescent="0.2">
      <c r="C798" s="18"/>
      <c r="D798" s="18"/>
      <c r="E798" s="18"/>
      <c r="F798" s="18"/>
      <c r="G798" s="18"/>
      <c r="H798" s="18"/>
      <c r="I798" s="18"/>
      <c r="J798" s="18"/>
      <c r="K798" s="18"/>
      <c r="L798" s="18"/>
      <c r="M798" s="18"/>
      <c r="N798" s="18"/>
      <c r="O798" s="18"/>
      <c r="P798" s="18"/>
      <c r="Q798" s="18"/>
    </row>
    <row r="799" spans="3:17" x14ac:dyDescent="0.2">
      <c r="C799" s="18"/>
      <c r="D799" s="18"/>
      <c r="E799" s="18"/>
      <c r="F799" s="18"/>
      <c r="G799" s="18"/>
      <c r="H799" s="18"/>
      <c r="I799" s="18"/>
      <c r="J799" s="18"/>
      <c r="K799" s="18"/>
      <c r="L799" s="18"/>
      <c r="M799" s="18"/>
      <c r="N799" s="18"/>
      <c r="O799" s="18"/>
      <c r="P799" s="18"/>
      <c r="Q799" s="18"/>
    </row>
    <row r="800" spans="3:17" x14ac:dyDescent="0.2">
      <c r="C800" s="18"/>
      <c r="D800" s="18"/>
      <c r="E800" s="18"/>
      <c r="F800" s="18"/>
      <c r="G800" s="18"/>
      <c r="H800" s="18"/>
      <c r="I800" s="18"/>
      <c r="J800" s="18"/>
      <c r="K800" s="18"/>
      <c r="L800" s="18"/>
      <c r="M800" s="18"/>
      <c r="N800" s="18"/>
      <c r="O800" s="18"/>
      <c r="P800" s="18"/>
      <c r="Q800" s="18"/>
    </row>
    <row r="801" spans="3:17" x14ac:dyDescent="0.2">
      <c r="C801" s="18"/>
      <c r="D801" s="18"/>
      <c r="E801" s="18"/>
      <c r="F801" s="18"/>
      <c r="G801" s="18"/>
      <c r="H801" s="18"/>
      <c r="I801" s="18"/>
      <c r="J801" s="18"/>
      <c r="K801" s="18"/>
      <c r="L801" s="18"/>
      <c r="M801" s="18"/>
      <c r="N801" s="18"/>
      <c r="O801" s="18"/>
      <c r="P801" s="18"/>
      <c r="Q801" s="18"/>
    </row>
    <row r="802" spans="3:17" x14ac:dyDescent="0.2">
      <c r="C802" s="18"/>
      <c r="D802" s="18"/>
      <c r="E802" s="18"/>
      <c r="F802" s="18"/>
      <c r="G802" s="18"/>
      <c r="H802" s="18"/>
      <c r="I802" s="18"/>
      <c r="J802" s="18"/>
      <c r="K802" s="18"/>
      <c r="L802" s="18"/>
      <c r="M802" s="18"/>
      <c r="N802" s="18"/>
      <c r="O802" s="18"/>
      <c r="P802" s="18"/>
      <c r="Q802" s="18"/>
    </row>
    <row r="803" spans="3:17" x14ac:dyDescent="0.2">
      <c r="C803" s="18"/>
      <c r="D803" s="18"/>
      <c r="E803" s="18"/>
      <c r="F803" s="18"/>
      <c r="G803" s="18"/>
      <c r="H803" s="18"/>
      <c r="I803" s="18"/>
      <c r="J803" s="18"/>
      <c r="K803" s="18"/>
      <c r="L803" s="18"/>
      <c r="M803" s="18"/>
      <c r="N803" s="18"/>
      <c r="O803" s="18"/>
      <c r="P803" s="18"/>
      <c r="Q803" s="18"/>
    </row>
    <row r="804" spans="3:17" x14ac:dyDescent="0.2">
      <c r="C804" s="18"/>
      <c r="D804" s="18"/>
      <c r="E804" s="18"/>
      <c r="F804" s="18"/>
      <c r="G804" s="18"/>
      <c r="H804" s="18"/>
      <c r="I804" s="18"/>
      <c r="J804" s="18"/>
      <c r="K804" s="18"/>
      <c r="L804" s="18"/>
      <c r="M804" s="18"/>
      <c r="N804" s="18"/>
      <c r="O804" s="18"/>
      <c r="P804" s="18"/>
      <c r="Q804" s="18"/>
    </row>
    <row r="805" spans="3:17" x14ac:dyDescent="0.2">
      <c r="C805" s="18"/>
      <c r="D805" s="18"/>
      <c r="E805" s="18"/>
      <c r="F805" s="18"/>
      <c r="G805" s="18"/>
      <c r="H805" s="18"/>
      <c r="I805" s="18"/>
      <c r="J805" s="18"/>
      <c r="K805" s="18"/>
      <c r="L805" s="18"/>
      <c r="M805" s="18"/>
      <c r="N805" s="18"/>
      <c r="O805" s="18"/>
      <c r="P805" s="18"/>
      <c r="Q805" s="18"/>
    </row>
    <row r="806" spans="3:17" x14ac:dyDescent="0.2">
      <c r="C806" s="18"/>
      <c r="D806" s="18"/>
      <c r="E806" s="18"/>
      <c r="F806" s="18"/>
      <c r="G806" s="18"/>
      <c r="H806" s="18"/>
      <c r="I806" s="18"/>
      <c r="J806" s="18"/>
      <c r="K806" s="18"/>
      <c r="L806" s="18"/>
      <c r="M806" s="18"/>
      <c r="N806" s="18"/>
      <c r="O806" s="18"/>
      <c r="P806" s="18"/>
      <c r="Q806" s="18"/>
    </row>
    <row r="807" spans="3:17" x14ac:dyDescent="0.2">
      <c r="C807" s="18"/>
      <c r="D807" s="18"/>
      <c r="E807" s="18"/>
      <c r="F807" s="18"/>
      <c r="G807" s="18"/>
      <c r="H807" s="18"/>
      <c r="I807" s="18"/>
      <c r="J807" s="18"/>
      <c r="K807" s="18"/>
      <c r="L807" s="18"/>
      <c r="M807" s="18"/>
      <c r="N807" s="18"/>
      <c r="O807" s="18"/>
      <c r="P807" s="18"/>
      <c r="Q807" s="18"/>
    </row>
    <row r="808" spans="3:17" x14ac:dyDescent="0.2">
      <c r="C808" s="18"/>
      <c r="D808" s="18"/>
      <c r="E808" s="18"/>
      <c r="F808" s="18"/>
      <c r="G808" s="18"/>
      <c r="H808" s="18"/>
      <c r="I808" s="18"/>
      <c r="J808" s="18"/>
      <c r="K808" s="18"/>
      <c r="L808" s="18"/>
      <c r="M808" s="18"/>
      <c r="N808" s="18"/>
      <c r="O808" s="18"/>
      <c r="P808" s="18"/>
      <c r="Q808" s="18"/>
    </row>
    <row r="809" spans="3:17" x14ac:dyDescent="0.2">
      <c r="C809" s="18"/>
      <c r="D809" s="18"/>
      <c r="E809" s="18"/>
      <c r="F809" s="18"/>
      <c r="G809" s="18"/>
      <c r="H809" s="18"/>
      <c r="I809" s="18"/>
      <c r="J809" s="18"/>
      <c r="K809" s="18"/>
      <c r="L809" s="18"/>
      <c r="M809" s="18"/>
      <c r="N809" s="18"/>
      <c r="O809" s="18"/>
      <c r="P809" s="18"/>
      <c r="Q809" s="18"/>
    </row>
    <row r="810" spans="3:17" x14ac:dyDescent="0.2">
      <c r="C810" s="18"/>
      <c r="D810" s="18"/>
      <c r="E810" s="18"/>
      <c r="F810" s="18"/>
      <c r="G810" s="18"/>
      <c r="H810" s="18"/>
      <c r="I810" s="18"/>
      <c r="J810" s="18"/>
      <c r="K810" s="18"/>
      <c r="L810" s="18"/>
      <c r="M810" s="18"/>
      <c r="N810" s="18"/>
      <c r="O810" s="18"/>
      <c r="P810" s="18"/>
      <c r="Q810" s="18"/>
    </row>
    <row r="811" spans="3:17" x14ac:dyDescent="0.2">
      <c r="C811" s="18"/>
      <c r="D811" s="18"/>
      <c r="E811" s="18"/>
      <c r="F811" s="18"/>
      <c r="G811" s="18"/>
      <c r="H811" s="18"/>
      <c r="I811" s="18"/>
      <c r="J811" s="18"/>
      <c r="K811" s="18"/>
      <c r="L811" s="18"/>
      <c r="M811" s="18"/>
      <c r="N811" s="18"/>
      <c r="O811" s="18"/>
      <c r="P811" s="18"/>
      <c r="Q811" s="18"/>
    </row>
    <row r="812" spans="3:17" x14ac:dyDescent="0.2">
      <c r="C812" s="18"/>
      <c r="D812" s="18"/>
      <c r="E812" s="18"/>
      <c r="F812" s="18"/>
      <c r="G812" s="18"/>
      <c r="H812" s="18"/>
      <c r="I812" s="18"/>
      <c r="J812" s="18"/>
      <c r="K812" s="18"/>
      <c r="L812" s="18"/>
      <c r="M812" s="18"/>
      <c r="N812" s="18"/>
      <c r="O812" s="18"/>
      <c r="P812" s="18"/>
      <c r="Q812" s="18"/>
    </row>
    <row r="813" spans="3:17" x14ac:dyDescent="0.2">
      <c r="C813" s="18"/>
      <c r="D813" s="18"/>
      <c r="E813" s="18"/>
      <c r="F813" s="18"/>
      <c r="G813" s="18"/>
      <c r="H813" s="18"/>
      <c r="I813" s="18"/>
      <c r="J813" s="18"/>
      <c r="K813" s="18"/>
      <c r="L813" s="18"/>
      <c r="M813" s="18"/>
      <c r="N813" s="18"/>
      <c r="O813" s="18"/>
      <c r="P813" s="18"/>
      <c r="Q813" s="18"/>
    </row>
    <row r="814" spans="3:17" x14ac:dyDescent="0.2">
      <c r="C814" s="18"/>
      <c r="D814" s="18"/>
      <c r="E814" s="18"/>
      <c r="F814" s="18"/>
      <c r="G814" s="18"/>
      <c r="H814" s="18"/>
      <c r="I814" s="18"/>
      <c r="J814" s="18"/>
      <c r="K814" s="18"/>
      <c r="L814" s="18"/>
      <c r="M814" s="18"/>
      <c r="N814" s="18"/>
      <c r="O814" s="18"/>
      <c r="P814" s="18"/>
      <c r="Q814" s="18"/>
    </row>
    <row r="815" spans="3:17" x14ac:dyDescent="0.2">
      <c r="C815" s="18"/>
      <c r="D815" s="18"/>
      <c r="E815" s="18"/>
      <c r="F815" s="18"/>
      <c r="G815" s="18"/>
      <c r="H815" s="18"/>
      <c r="I815" s="18"/>
      <c r="J815" s="18"/>
      <c r="K815" s="18"/>
      <c r="L815" s="18"/>
      <c r="M815" s="18"/>
      <c r="N815" s="18"/>
      <c r="O815" s="18"/>
      <c r="P815" s="18"/>
      <c r="Q815" s="18"/>
    </row>
    <row r="816" spans="3:17" x14ac:dyDescent="0.2">
      <c r="C816" s="18"/>
      <c r="D816" s="18"/>
      <c r="E816" s="18"/>
      <c r="F816" s="18"/>
      <c r="G816" s="18"/>
      <c r="H816" s="18"/>
      <c r="I816" s="18"/>
      <c r="J816" s="18"/>
      <c r="K816" s="18"/>
      <c r="L816" s="18"/>
      <c r="M816" s="18"/>
      <c r="N816" s="18"/>
      <c r="O816" s="18"/>
      <c r="P816" s="18"/>
      <c r="Q816" s="18"/>
    </row>
    <row r="817" spans="3:17" x14ac:dyDescent="0.2">
      <c r="C817" s="18"/>
      <c r="D817" s="18"/>
      <c r="E817" s="18"/>
      <c r="F817" s="18"/>
      <c r="G817" s="18"/>
      <c r="H817" s="18"/>
      <c r="I817" s="18"/>
      <c r="J817" s="18"/>
      <c r="K817" s="18"/>
      <c r="L817" s="18"/>
      <c r="M817" s="18"/>
      <c r="N817" s="18"/>
      <c r="O817" s="18"/>
      <c r="P817" s="18"/>
      <c r="Q817" s="18"/>
    </row>
    <row r="818" spans="3:17" x14ac:dyDescent="0.2">
      <c r="C818" s="18"/>
      <c r="D818" s="18"/>
      <c r="E818" s="18"/>
      <c r="F818" s="18"/>
      <c r="G818" s="18"/>
      <c r="H818" s="18"/>
      <c r="I818" s="18"/>
      <c r="J818" s="18"/>
      <c r="K818" s="18"/>
      <c r="L818" s="18"/>
      <c r="M818" s="18"/>
      <c r="N818" s="18"/>
      <c r="O818" s="18"/>
      <c r="P818" s="18"/>
      <c r="Q818" s="18"/>
    </row>
    <row r="819" spans="3:17" x14ac:dyDescent="0.2">
      <c r="C819" s="18"/>
      <c r="D819" s="18"/>
      <c r="E819" s="18"/>
      <c r="F819" s="18"/>
      <c r="G819" s="18"/>
      <c r="H819" s="18"/>
      <c r="I819" s="18"/>
      <c r="J819" s="18"/>
      <c r="K819" s="18"/>
      <c r="L819" s="18"/>
      <c r="M819" s="18"/>
      <c r="N819" s="18"/>
      <c r="O819" s="18"/>
      <c r="P819" s="18"/>
      <c r="Q819" s="18"/>
    </row>
    <row r="820" spans="3:17" x14ac:dyDescent="0.2">
      <c r="C820" s="18"/>
      <c r="D820" s="18"/>
      <c r="E820" s="18"/>
      <c r="F820" s="18"/>
      <c r="G820" s="18"/>
      <c r="H820" s="18"/>
      <c r="I820" s="18"/>
      <c r="J820" s="18"/>
      <c r="K820" s="18"/>
      <c r="L820" s="18"/>
      <c r="M820" s="18"/>
      <c r="N820" s="18"/>
      <c r="O820" s="18"/>
      <c r="P820" s="18"/>
      <c r="Q820" s="18"/>
    </row>
    <row r="821" spans="3:17" x14ac:dyDescent="0.2">
      <c r="C821" s="18"/>
      <c r="D821" s="18"/>
      <c r="E821" s="18"/>
      <c r="F821" s="18"/>
      <c r="G821" s="18"/>
      <c r="H821" s="18"/>
      <c r="I821" s="18"/>
      <c r="J821" s="18"/>
      <c r="K821" s="18"/>
      <c r="L821" s="18"/>
      <c r="M821" s="18"/>
      <c r="N821" s="18"/>
      <c r="O821" s="18"/>
      <c r="P821" s="18"/>
      <c r="Q821" s="18"/>
    </row>
    <row r="822" spans="3:17" x14ac:dyDescent="0.2">
      <c r="C822" s="18"/>
      <c r="D822" s="18"/>
      <c r="E822" s="18"/>
      <c r="F822" s="18"/>
      <c r="G822" s="18"/>
      <c r="H822" s="18"/>
      <c r="I822" s="18"/>
      <c r="J822" s="18"/>
      <c r="K822" s="18"/>
      <c r="L822" s="18"/>
      <c r="M822" s="18"/>
      <c r="N822" s="18"/>
      <c r="O822" s="18"/>
      <c r="P822" s="18"/>
      <c r="Q822" s="18"/>
    </row>
    <row r="823" spans="3:17" x14ac:dyDescent="0.2">
      <c r="C823" s="18"/>
      <c r="D823" s="18"/>
      <c r="E823" s="18"/>
      <c r="F823" s="18"/>
      <c r="G823" s="18"/>
      <c r="H823" s="18"/>
      <c r="I823" s="18"/>
      <c r="J823" s="18"/>
      <c r="K823" s="18"/>
      <c r="L823" s="18"/>
      <c r="M823" s="18"/>
      <c r="N823" s="18"/>
      <c r="O823" s="18"/>
      <c r="P823" s="18"/>
      <c r="Q823" s="18"/>
    </row>
    <row r="824" spans="3:17" x14ac:dyDescent="0.2">
      <c r="C824" s="18"/>
      <c r="D824" s="18"/>
      <c r="E824" s="18"/>
      <c r="F824" s="18"/>
      <c r="G824" s="18"/>
      <c r="H824" s="18"/>
      <c r="I824" s="18"/>
      <c r="J824" s="18"/>
      <c r="K824" s="18"/>
      <c r="L824" s="18"/>
      <c r="M824" s="18"/>
      <c r="N824" s="18"/>
      <c r="O824" s="18"/>
      <c r="P824" s="18"/>
      <c r="Q824" s="18"/>
    </row>
    <row r="825" spans="3:17" x14ac:dyDescent="0.2">
      <c r="C825" s="18"/>
      <c r="D825" s="18"/>
      <c r="E825" s="18"/>
      <c r="F825" s="18"/>
      <c r="G825" s="18"/>
      <c r="H825" s="18"/>
      <c r="I825" s="18"/>
      <c r="J825" s="18"/>
      <c r="K825" s="18"/>
      <c r="L825" s="18"/>
      <c r="M825" s="18"/>
      <c r="N825" s="18"/>
      <c r="O825" s="18"/>
      <c r="P825" s="18"/>
      <c r="Q825" s="18"/>
    </row>
    <row r="826" spans="3:17" x14ac:dyDescent="0.2">
      <c r="C826" s="18"/>
      <c r="D826" s="18"/>
      <c r="E826" s="18"/>
      <c r="F826" s="18"/>
      <c r="G826" s="18"/>
      <c r="H826" s="18"/>
      <c r="I826" s="18"/>
      <c r="J826" s="18"/>
      <c r="K826" s="18"/>
      <c r="L826" s="18"/>
      <c r="M826" s="18"/>
      <c r="N826" s="18"/>
      <c r="O826" s="18"/>
      <c r="P826" s="18"/>
      <c r="Q826" s="18"/>
    </row>
    <row r="827" spans="3:17" x14ac:dyDescent="0.2">
      <c r="C827" s="18"/>
      <c r="D827" s="18"/>
      <c r="E827" s="18"/>
      <c r="F827" s="18"/>
      <c r="G827" s="18"/>
      <c r="H827" s="18"/>
      <c r="I827" s="18"/>
      <c r="J827" s="18"/>
      <c r="K827" s="18"/>
      <c r="L827" s="18"/>
      <c r="M827" s="18"/>
      <c r="N827" s="18"/>
      <c r="O827" s="18"/>
      <c r="P827" s="18"/>
      <c r="Q827" s="18"/>
    </row>
    <row r="828" spans="3:17" x14ac:dyDescent="0.2">
      <c r="C828" s="18"/>
      <c r="D828" s="18"/>
      <c r="E828" s="18"/>
      <c r="F828" s="18"/>
      <c r="G828" s="18"/>
      <c r="H828" s="18"/>
      <c r="I828" s="18"/>
      <c r="J828" s="18"/>
      <c r="K828" s="18"/>
      <c r="L828" s="18"/>
      <c r="M828" s="18"/>
      <c r="N828" s="18"/>
      <c r="O828" s="18"/>
      <c r="P828" s="18"/>
      <c r="Q828" s="18"/>
    </row>
    <row r="829" spans="3:17" x14ac:dyDescent="0.2">
      <c r="C829" s="18"/>
      <c r="D829" s="18"/>
      <c r="E829" s="18"/>
      <c r="F829" s="18"/>
      <c r="G829" s="18"/>
      <c r="H829" s="18"/>
      <c r="I829" s="18"/>
      <c r="J829" s="18"/>
      <c r="K829" s="18"/>
      <c r="L829" s="18"/>
      <c r="M829" s="18"/>
      <c r="N829" s="18"/>
      <c r="O829" s="18"/>
      <c r="P829" s="18"/>
      <c r="Q829" s="18"/>
    </row>
    <row r="830" spans="3:17" x14ac:dyDescent="0.2">
      <c r="C830" s="18"/>
      <c r="D830" s="18"/>
      <c r="E830" s="18"/>
      <c r="F830" s="18"/>
      <c r="G830" s="18"/>
      <c r="H830" s="18"/>
      <c r="I830" s="18"/>
      <c r="J830" s="18"/>
      <c r="K830" s="18"/>
      <c r="L830" s="18"/>
      <c r="M830" s="18"/>
      <c r="N830" s="18"/>
      <c r="O830" s="18"/>
      <c r="P830" s="18"/>
      <c r="Q830" s="18"/>
    </row>
    <row r="831" spans="3:17" x14ac:dyDescent="0.2">
      <c r="C831" s="18"/>
      <c r="D831" s="18"/>
      <c r="E831" s="18"/>
      <c r="F831" s="18"/>
      <c r="G831" s="18"/>
      <c r="H831" s="18"/>
      <c r="I831" s="18"/>
      <c r="J831" s="18"/>
      <c r="K831" s="18"/>
      <c r="L831" s="18"/>
      <c r="M831" s="18"/>
      <c r="N831" s="18"/>
      <c r="O831" s="18"/>
      <c r="P831" s="18"/>
      <c r="Q831" s="18"/>
    </row>
    <row r="832" spans="3:17" x14ac:dyDescent="0.2">
      <c r="C832" s="18"/>
      <c r="D832" s="18"/>
      <c r="E832" s="18"/>
      <c r="F832" s="18"/>
      <c r="G832" s="18"/>
      <c r="H832" s="18"/>
      <c r="I832" s="18"/>
      <c r="J832" s="18"/>
      <c r="K832" s="18"/>
      <c r="L832" s="18"/>
      <c r="M832" s="18"/>
      <c r="N832" s="18"/>
      <c r="O832" s="18"/>
      <c r="P832" s="18"/>
      <c r="Q832" s="18"/>
    </row>
    <row r="833" spans="3:17" x14ac:dyDescent="0.2">
      <c r="C833" s="18"/>
      <c r="D833" s="18"/>
      <c r="E833" s="18"/>
      <c r="F833" s="18"/>
      <c r="G833" s="18"/>
      <c r="H833" s="18"/>
      <c r="I833" s="18"/>
      <c r="J833" s="18"/>
      <c r="K833" s="18"/>
      <c r="L833" s="18"/>
      <c r="M833" s="18"/>
      <c r="N833" s="18"/>
      <c r="O833" s="18"/>
      <c r="P833" s="18"/>
      <c r="Q833" s="18"/>
    </row>
    <row r="834" spans="3:17" x14ac:dyDescent="0.2">
      <c r="C834" s="18"/>
      <c r="D834" s="18"/>
      <c r="E834" s="18"/>
      <c r="F834" s="18"/>
      <c r="G834" s="18"/>
      <c r="H834" s="18"/>
      <c r="I834" s="18"/>
      <c r="J834" s="18"/>
      <c r="K834" s="18"/>
      <c r="L834" s="18"/>
      <c r="M834" s="18"/>
      <c r="N834" s="18"/>
      <c r="O834" s="18"/>
      <c r="P834" s="18"/>
      <c r="Q834" s="18"/>
    </row>
    <row r="835" spans="3:17" x14ac:dyDescent="0.2">
      <c r="C835" s="18"/>
      <c r="D835" s="18"/>
      <c r="E835" s="18"/>
      <c r="F835" s="18"/>
      <c r="G835" s="18"/>
      <c r="H835" s="18"/>
      <c r="I835" s="18"/>
      <c r="J835" s="18"/>
      <c r="K835" s="18"/>
      <c r="L835" s="18"/>
      <c r="M835" s="18"/>
      <c r="N835" s="18"/>
      <c r="O835" s="18"/>
      <c r="P835" s="18"/>
      <c r="Q835" s="18"/>
    </row>
    <row r="836" spans="3:17" x14ac:dyDescent="0.2">
      <c r="C836" s="18"/>
      <c r="D836" s="18"/>
      <c r="E836" s="18"/>
      <c r="F836" s="18"/>
      <c r="G836" s="18"/>
      <c r="H836" s="18"/>
      <c r="I836" s="18"/>
      <c r="J836" s="18"/>
      <c r="K836" s="18"/>
      <c r="L836" s="18"/>
      <c r="M836" s="18"/>
      <c r="N836" s="18"/>
      <c r="O836" s="18"/>
      <c r="P836" s="18"/>
      <c r="Q836" s="18"/>
    </row>
    <row r="837" spans="3:17" x14ac:dyDescent="0.2">
      <c r="C837" s="18"/>
      <c r="D837" s="18"/>
      <c r="E837" s="18"/>
      <c r="F837" s="18"/>
      <c r="G837" s="18"/>
      <c r="H837" s="18"/>
      <c r="I837" s="18"/>
      <c r="J837" s="18"/>
      <c r="K837" s="18"/>
      <c r="L837" s="18"/>
      <c r="M837" s="18"/>
      <c r="N837" s="18"/>
      <c r="O837" s="18"/>
      <c r="P837" s="18"/>
      <c r="Q837" s="18"/>
    </row>
    <row r="838" spans="3:17" x14ac:dyDescent="0.2">
      <c r="C838" s="18"/>
      <c r="D838" s="18"/>
      <c r="E838" s="18"/>
      <c r="F838" s="18"/>
      <c r="G838" s="18"/>
      <c r="H838" s="18"/>
      <c r="I838" s="18"/>
      <c r="J838" s="18"/>
      <c r="K838" s="18"/>
      <c r="L838" s="18"/>
      <c r="M838" s="18"/>
      <c r="N838" s="18"/>
      <c r="O838" s="18"/>
      <c r="P838" s="18"/>
      <c r="Q838" s="18"/>
    </row>
    <row r="839" spans="3:17" x14ac:dyDescent="0.2">
      <c r="C839" s="18"/>
      <c r="D839" s="18"/>
      <c r="E839" s="18"/>
      <c r="F839" s="18"/>
      <c r="G839" s="18"/>
      <c r="H839" s="18"/>
      <c r="I839" s="18"/>
      <c r="J839" s="18"/>
      <c r="K839" s="18"/>
      <c r="L839" s="18"/>
      <c r="M839" s="18"/>
      <c r="N839" s="18"/>
      <c r="O839" s="18"/>
      <c r="P839" s="18"/>
      <c r="Q839" s="18"/>
    </row>
    <row r="840" spans="3:17" x14ac:dyDescent="0.2">
      <c r="C840" s="18"/>
      <c r="D840" s="18"/>
      <c r="E840" s="18"/>
      <c r="F840" s="18"/>
      <c r="G840" s="18"/>
      <c r="H840" s="18"/>
      <c r="I840" s="18"/>
      <c r="J840" s="18"/>
      <c r="K840" s="18"/>
      <c r="L840" s="18"/>
      <c r="M840" s="18"/>
      <c r="N840" s="18"/>
      <c r="O840" s="18"/>
      <c r="P840" s="18"/>
      <c r="Q840" s="18"/>
    </row>
    <row r="841" spans="3:17" x14ac:dyDescent="0.2">
      <c r="C841" s="18"/>
      <c r="D841" s="18"/>
      <c r="E841" s="18"/>
      <c r="F841" s="18"/>
      <c r="G841" s="18"/>
      <c r="H841" s="18"/>
      <c r="I841" s="18"/>
      <c r="J841" s="18"/>
      <c r="K841" s="18"/>
      <c r="L841" s="18"/>
      <c r="M841" s="18"/>
      <c r="N841" s="18"/>
      <c r="O841" s="18"/>
      <c r="P841" s="18"/>
      <c r="Q841" s="18"/>
    </row>
    <row r="842" spans="3:17" x14ac:dyDescent="0.2">
      <c r="C842" s="18"/>
      <c r="D842" s="18"/>
      <c r="E842" s="18"/>
      <c r="F842" s="18"/>
      <c r="G842" s="18"/>
      <c r="H842" s="18"/>
      <c r="I842" s="18"/>
      <c r="J842" s="18"/>
      <c r="K842" s="18"/>
      <c r="L842" s="18"/>
      <c r="M842" s="18"/>
      <c r="N842" s="18"/>
      <c r="O842" s="18"/>
      <c r="P842" s="18"/>
      <c r="Q842" s="18"/>
    </row>
    <row r="843" spans="3:17" x14ac:dyDescent="0.2">
      <c r="C843" s="18"/>
      <c r="D843" s="18"/>
      <c r="E843" s="18"/>
      <c r="F843" s="18"/>
      <c r="G843" s="18"/>
      <c r="H843" s="18"/>
      <c r="I843" s="18"/>
      <c r="J843" s="18"/>
      <c r="K843" s="18"/>
      <c r="L843" s="18"/>
      <c r="M843" s="18"/>
      <c r="N843" s="18"/>
      <c r="O843" s="18"/>
      <c r="P843" s="18"/>
      <c r="Q843" s="18"/>
    </row>
    <row r="844" spans="3:17" x14ac:dyDescent="0.2">
      <c r="C844" s="18"/>
      <c r="D844" s="18"/>
      <c r="E844" s="18"/>
      <c r="F844" s="18"/>
      <c r="G844" s="18"/>
      <c r="H844" s="18"/>
      <c r="I844" s="18"/>
      <c r="J844" s="18"/>
      <c r="K844" s="18"/>
      <c r="L844" s="18"/>
      <c r="M844" s="18"/>
      <c r="N844" s="18"/>
      <c r="O844" s="18"/>
      <c r="P844" s="18"/>
      <c r="Q844" s="18"/>
    </row>
    <row r="845" spans="3:17" x14ac:dyDescent="0.2">
      <c r="C845" s="18"/>
      <c r="D845" s="18"/>
      <c r="E845" s="18"/>
      <c r="F845" s="18"/>
      <c r="G845" s="18"/>
      <c r="H845" s="18"/>
      <c r="I845" s="18"/>
      <c r="J845" s="18"/>
      <c r="K845" s="18"/>
      <c r="L845" s="18"/>
      <c r="M845" s="18"/>
      <c r="N845" s="18"/>
      <c r="O845" s="18"/>
      <c r="P845" s="18"/>
      <c r="Q845" s="18"/>
    </row>
    <row r="846" spans="3:17" x14ac:dyDescent="0.2">
      <c r="C846" s="18"/>
      <c r="D846" s="18"/>
      <c r="E846" s="18"/>
      <c r="F846" s="18"/>
      <c r="G846" s="18"/>
      <c r="H846" s="18"/>
      <c r="I846" s="18"/>
      <c r="J846" s="18"/>
      <c r="K846" s="18"/>
      <c r="L846" s="18"/>
      <c r="M846" s="18"/>
      <c r="N846" s="18"/>
      <c r="O846" s="18"/>
      <c r="P846" s="18"/>
      <c r="Q846" s="18"/>
    </row>
    <row r="847" spans="3:17" x14ac:dyDescent="0.2">
      <c r="C847" s="18"/>
      <c r="D847" s="18"/>
      <c r="E847" s="18"/>
      <c r="F847" s="18"/>
      <c r="G847" s="18"/>
      <c r="H847" s="18"/>
      <c r="I847" s="18"/>
      <c r="J847" s="18"/>
      <c r="K847" s="18"/>
      <c r="L847" s="18"/>
      <c r="M847" s="18"/>
      <c r="N847" s="18"/>
      <c r="O847" s="18"/>
      <c r="P847" s="18"/>
      <c r="Q847" s="18"/>
    </row>
    <row r="848" spans="3:17" x14ac:dyDescent="0.2">
      <c r="C848" s="18"/>
      <c r="D848" s="18"/>
      <c r="E848" s="18"/>
      <c r="F848" s="18"/>
      <c r="G848" s="18"/>
      <c r="H848" s="18"/>
      <c r="I848" s="18"/>
      <c r="J848" s="18"/>
      <c r="K848" s="18"/>
      <c r="L848" s="18"/>
      <c r="M848" s="18"/>
      <c r="N848" s="18"/>
      <c r="O848" s="18"/>
      <c r="P848" s="18"/>
      <c r="Q848" s="18"/>
    </row>
    <row r="849" spans="3:17" x14ac:dyDescent="0.2">
      <c r="C849" s="18"/>
      <c r="D849" s="18"/>
      <c r="E849" s="18"/>
      <c r="F849" s="18"/>
      <c r="G849" s="18"/>
      <c r="H849" s="18"/>
      <c r="I849" s="18"/>
      <c r="J849" s="18"/>
      <c r="K849" s="18"/>
      <c r="L849" s="18"/>
      <c r="M849" s="18"/>
      <c r="N849" s="18"/>
      <c r="O849" s="18"/>
      <c r="P849" s="18"/>
      <c r="Q849" s="18"/>
    </row>
    <row r="850" spans="3:17" x14ac:dyDescent="0.2">
      <c r="C850" s="18"/>
      <c r="D850" s="18"/>
      <c r="E850" s="18"/>
      <c r="F850" s="18"/>
      <c r="G850" s="18"/>
      <c r="H850" s="18"/>
      <c r="I850" s="18"/>
      <c r="J850" s="18"/>
      <c r="K850" s="18"/>
      <c r="L850" s="18"/>
      <c r="M850" s="18"/>
      <c r="N850" s="18"/>
      <c r="O850" s="18"/>
      <c r="P850" s="18"/>
      <c r="Q850" s="18"/>
    </row>
    <row r="851" spans="3:17" x14ac:dyDescent="0.2">
      <c r="C851" s="18"/>
      <c r="D851" s="18"/>
      <c r="E851" s="18"/>
      <c r="F851" s="18"/>
      <c r="G851" s="18"/>
      <c r="H851" s="18"/>
      <c r="I851" s="18"/>
      <c r="J851" s="18"/>
      <c r="K851" s="18"/>
      <c r="L851" s="18"/>
      <c r="M851" s="18"/>
      <c r="N851" s="18"/>
      <c r="O851" s="18"/>
      <c r="P851" s="18"/>
      <c r="Q851" s="18"/>
    </row>
    <row r="852" spans="3:17" x14ac:dyDescent="0.2">
      <c r="C852" s="18"/>
      <c r="D852" s="18"/>
      <c r="E852" s="18"/>
      <c r="F852" s="18"/>
      <c r="G852" s="18"/>
      <c r="H852" s="18"/>
      <c r="I852" s="18"/>
      <c r="J852" s="18"/>
      <c r="K852" s="18"/>
      <c r="L852" s="18"/>
      <c r="M852" s="18"/>
      <c r="N852" s="18"/>
      <c r="O852" s="18"/>
      <c r="P852" s="18"/>
      <c r="Q852" s="18"/>
    </row>
    <row r="853" spans="3:17" x14ac:dyDescent="0.2">
      <c r="C853" s="18"/>
      <c r="D853" s="18"/>
      <c r="E853" s="18"/>
      <c r="F853" s="18"/>
      <c r="G853" s="18"/>
      <c r="H853" s="18"/>
      <c r="I853" s="18"/>
      <c r="J853" s="18"/>
      <c r="K853" s="18"/>
      <c r="L853" s="18"/>
      <c r="M853" s="18"/>
      <c r="N853" s="18"/>
      <c r="O853" s="18"/>
      <c r="P853" s="18"/>
      <c r="Q853" s="18"/>
    </row>
    <row r="854" spans="3:17" x14ac:dyDescent="0.2">
      <c r="C854" s="18"/>
      <c r="D854" s="18"/>
      <c r="E854" s="18"/>
      <c r="F854" s="18"/>
      <c r="G854" s="18"/>
      <c r="H854" s="18"/>
      <c r="I854" s="18"/>
      <c r="J854" s="18"/>
      <c r="K854" s="18"/>
      <c r="L854" s="18"/>
      <c r="M854" s="18"/>
      <c r="N854" s="18"/>
      <c r="O854" s="18"/>
      <c r="P854" s="18"/>
      <c r="Q854" s="18"/>
    </row>
    <row r="855" spans="3:17" x14ac:dyDescent="0.2">
      <c r="C855" s="18"/>
      <c r="D855" s="18"/>
      <c r="E855" s="18"/>
      <c r="F855" s="18"/>
      <c r="G855" s="18"/>
      <c r="H855" s="18"/>
      <c r="I855" s="18"/>
      <c r="J855" s="18"/>
      <c r="K855" s="18"/>
      <c r="L855" s="18"/>
      <c r="M855" s="18"/>
      <c r="N855" s="18"/>
      <c r="O855" s="18"/>
      <c r="P855" s="18"/>
      <c r="Q855" s="18"/>
    </row>
    <row r="856" spans="3:17" x14ac:dyDescent="0.2">
      <c r="C856" s="18"/>
      <c r="D856" s="18"/>
      <c r="E856" s="18"/>
      <c r="F856" s="18"/>
      <c r="G856" s="18"/>
      <c r="H856" s="18"/>
      <c r="I856" s="18"/>
      <c r="J856" s="18"/>
      <c r="K856" s="18"/>
      <c r="L856" s="18"/>
      <c r="M856" s="18"/>
      <c r="N856" s="18"/>
      <c r="O856" s="18"/>
      <c r="P856" s="18"/>
      <c r="Q856" s="18"/>
    </row>
    <row r="857" spans="3:17" x14ac:dyDescent="0.2">
      <c r="C857" s="18"/>
      <c r="D857" s="18"/>
      <c r="E857" s="18"/>
      <c r="F857" s="18"/>
      <c r="G857" s="18"/>
      <c r="H857" s="18"/>
      <c r="I857" s="18"/>
      <c r="J857" s="18"/>
      <c r="K857" s="18"/>
      <c r="L857" s="18"/>
      <c r="M857" s="18"/>
      <c r="N857" s="18"/>
      <c r="O857" s="18"/>
      <c r="P857" s="18"/>
      <c r="Q857" s="18"/>
    </row>
    <row r="858" spans="3:17" x14ac:dyDescent="0.2">
      <c r="C858" s="18"/>
      <c r="D858" s="18"/>
      <c r="E858" s="18"/>
      <c r="F858" s="18"/>
      <c r="G858" s="18"/>
      <c r="H858" s="18"/>
      <c r="I858" s="18"/>
      <c r="J858" s="18"/>
      <c r="K858" s="18"/>
      <c r="L858" s="18"/>
      <c r="M858" s="18"/>
      <c r="N858" s="18"/>
      <c r="O858" s="18"/>
      <c r="P858" s="18"/>
      <c r="Q858" s="18"/>
    </row>
    <row r="859" spans="3:17" x14ac:dyDescent="0.2">
      <c r="C859" s="18"/>
      <c r="D859" s="18"/>
      <c r="E859" s="18"/>
      <c r="F859" s="18"/>
      <c r="G859" s="18"/>
      <c r="H859" s="18"/>
      <c r="I859" s="18"/>
      <c r="J859" s="18"/>
      <c r="K859" s="18"/>
      <c r="L859" s="18"/>
      <c r="M859" s="18"/>
      <c r="N859" s="18"/>
      <c r="O859" s="18"/>
      <c r="P859" s="18"/>
      <c r="Q859" s="18"/>
    </row>
    <row r="860" spans="3:17" x14ac:dyDescent="0.2">
      <c r="C860" s="18"/>
      <c r="D860" s="18"/>
      <c r="E860" s="18"/>
      <c r="F860" s="18"/>
      <c r="G860" s="18"/>
      <c r="H860" s="18"/>
      <c r="I860" s="18"/>
      <c r="J860" s="18"/>
      <c r="K860" s="18"/>
      <c r="L860" s="18"/>
      <c r="M860" s="18"/>
      <c r="N860" s="18"/>
      <c r="O860" s="18"/>
      <c r="P860" s="18"/>
      <c r="Q860" s="18"/>
    </row>
    <row r="861" spans="3:17" x14ac:dyDescent="0.2">
      <c r="C861" s="18"/>
      <c r="D861" s="18"/>
      <c r="E861" s="18"/>
      <c r="F861" s="18"/>
      <c r="G861" s="18"/>
      <c r="H861" s="18"/>
      <c r="I861" s="18"/>
      <c r="J861" s="18"/>
      <c r="K861" s="18"/>
      <c r="L861" s="18"/>
      <c r="M861" s="18"/>
      <c r="N861" s="18"/>
      <c r="O861" s="18"/>
      <c r="P861" s="18"/>
      <c r="Q861" s="18"/>
    </row>
    <row r="862" spans="3:17" x14ac:dyDescent="0.2">
      <c r="C862" s="18"/>
      <c r="D862" s="18"/>
      <c r="E862" s="18"/>
      <c r="F862" s="18"/>
      <c r="G862" s="18"/>
      <c r="H862" s="18"/>
      <c r="I862" s="18"/>
      <c r="J862" s="18"/>
      <c r="K862" s="18"/>
      <c r="L862" s="18"/>
      <c r="M862" s="18"/>
      <c r="N862" s="18"/>
      <c r="O862" s="18"/>
      <c r="P862" s="18"/>
      <c r="Q862" s="18"/>
    </row>
    <row r="863" spans="3:17" x14ac:dyDescent="0.2">
      <c r="C863" s="18"/>
      <c r="D863" s="18"/>
      <c r="E863" s="18"/>
      <c r="F863" s="18"/>
      <c r="G863" s="18"/>
      <c r="H863" s="18"/>
      <c r="I863" s="18"/>
      <c r="J863" s="18"/>
      <c r="K863" s="18"/>
      <c r="L863" s="18"/>
      <c r="M863" s="18"/>
      <c r="N863" s="18"/>
      <c r="O863" s="18"/>
      <c r="P863" s="18"/>
      <c r="Q863" s="18"/>
    </row>
    <row r="864" spans="3:17" x14ac:dyDescent="0.2">
      <c r="C864" s="18"/>
      <c r="D864" s="18"/>
      <c r="E864" s="18"/>
      <c r="F864" s="18"/>
      <c r="G864" s="18"/>
      <c r="H864" s="18"/>
      <c r="I864" s="18"/>
      <c r="J864" s="18"/>
      <c r="K864" s="18"/>
      <c r="L864" s="18"/>
      <c r="M864" s="18"/>
      <c r="N864" s="18"/>
      <c r="O864" s="18"/>
      <c r="P864" s="18"/>
      <c r="Q864" s="18"/>
    </row>
    <row r="865" spans="3:17" x14ac:dyDescent="0.2">
      <c r="C865" s="18"/>
      <c r="D865" s="18"/>
      <c r="E865" s="18"/>
      <c r="F865" s="18"/>
      <c r="G865" s="18"/>
      <c r="H865" s="18"/>
      <c r="I865" s="18"/>
      <c r="J865" s="18"/>
      <c r="K865" s="18"/>
      <c r="L865" s="18"/>
      <c r="M865" s="18"/>
      <c r="N865" s="18"/>
      <c r="O865" s="18"/>
      <c r="P865" s="18"/>
      <c r="Q865" s="18"/>
    </row>
    <row r="866" spans="3:17" x14ac:dyDescent="0.2">
      <c r="C866" s="18"/>
      <c r="D866" s="18"/>
      <c r="E866" s="18"/>
      <c r="F866" s="18"/>
      <c r="G866" s="18"/>
      <c r="H866" s="18"/>
      <c r="I866" s="18"/>
      <c r="J866" s="18"/>
      <c r="K866" s="18"/>
      <c r="L866" s="18"/>
      <c r="M866" s="18"/>
      <c r="N866" s="18"/>
      <c r="O866" s="18"/>
      <c r="P866" s="18"/>
      <c r="Q866" s="18"/>
    </row>
    <row r="867" spans="3:17" x14ac:dyDescent="0.2">
      <c r="C867" s="18"/>
      <c r="D867" s="18"/>
      <c r="E867" s="18"/>
      <c r="F867" s="18"/>
      <c r="G867" s="18"/>
      <c r="H867" s="18"/>
      <c r="I867" s="18"/>
      <c r="J867" s="18"/>
      <c r="K867" s="18"/>
      <c r="L867" s="18"/>
      <c r="M867" s="18"/>
      <c r="N867" s="18"/>
      <c r="O867" s="18"/>
      <c r="P867" s="18"/>
      <c r="Q867" s="18"/>
    </row>
    <row r="868" spans="3:17" x14ac:dyDescent="0.2">
      <c r="C868" s="18"/>
      <c r="D868" s="18"/>
      <c r="E868" s="18"/>
      <c r="F868" s="18"/>
      <c r="G868" s="18"/>
      <c r="H868" s="18"/>
      <c r="I868" s="18"/>
      <c r="J868" s="18"/>
      <c r="K868" s="18"/>
      <c r="L868" s="18"/>
      <c r="M868" s="18"/>
      <c r="N868" s="18"/>
      <c r="O868" s="18"/>
      <c r="P868" s="18"/>
      <c r="Q868" s="18"/>
    </row>
    <row r="869" spans="3:17" x14ac:dyDescent="0.2">
      <c r="C869" s="18"/>
      <c r="D869" s="18"/>
      <c r="E869" s="18"/>
      <c r="F869" s="18"/>
      <c r="G869" s="18"/>
      <c r="H869" s="18"/>
      <c r="I869" s="18"/>
      <c r="J869" s="18"/>
      <c r="K869" s="18"/>
      <c r="L869" s="18"/>
      <c r="M869" s="18"/>
      <c r="N869" s="18"/>
      <c r="O869" s="18"/>
      <c r="P869" s="18"/>
      <c r="Q869" s="18"/>
    </row>
    <row r="870" spans="3:17" x14ac:dyDescent="0.2">
      <c r="C870" s="18"/>
      <c r="D870" s="18"/>
      <c r="E870" s="18"/>
      <c r="F870" s="18"/>
      <c r="G870" s="18"/>
      <c r="H870" s="18"/>
      <c r="I870" s="18"/>
      <c r="J870" s="18"/>
      <c r="K870" s="18"/>
      <c r="L870" s="18"/>
      <c r="M870" s="18"/>
      <c r="N870" s="18"/>
      <c r="O870" s="18"/>
      <c r="P870" s="18"/>
      <c r="Q870" s="18"/>
    </row>
    <row r="871" spans="3:17" x14ac:dyDescent="0.2">
      <c r="C871" s="18"/>
      <c r="D871" s="18"/>
      <c r="E871" s="18"/>
      <c r="F871" s="18"/>
      <c r="G871" s="18"/>
      <c r="H871" s="18"/>
      <c r="I871" s="18"/>
      <c r="J871" s="18"/>
      <c r="K871" s="18"/>
      <c r="L871" s="18"/>
      <c r="M871" s="18"/>
      <c r="N871" s="18"/>
      <c r="O871" s="18"/>
      <c r="P871" s="18"/>
      <c r="Q871" s="18"/>
    </row>
    <row r="872" spans="3:17" x14ac:dyDescent="0.2">
      <c r="C872" s="18"/>
      <c r="D872" s="18"/>
      <c r="E872" s="18"/>
      <c r="F872" s="18"/>
      <c r="G872" s="18"/>
      <c r="H872" s="18"/>
      <c r="I872" s="18"/>
      <c r="J872" s="18"/>
      <c r="K872" s="18"/>
      <c r="L872" s="18"/>
      <c r="M872" s="18"/>
      <c r="N872" s="18"/>
      <c r="O872" s="18"/>
      <c r="P872" s="18"/>
      <c r="Q872" s="18"/>
    </row>
    <row r="873" spans="3:17" x14ac:dyDescent="0.2">
      <c r="C873" s="18"/>
      <c r="D873" s="18"/>
      <c r="E873" s="18"/>
      <c r="F873" s="18"/>
      <c r="G873" s="18"/>
      <c r="H873" s="18"/>
      <c r="I873" s="18"/>
      <c r="J873" s="18"/>
      <c r="K873" s="18"/>
      <c r="L873" s="18"/>
      <c r="M873" s="18"/>
      <c r="N873" s="18"/>
      <c r="O873" s="18"/>
      <c r="P873" s="18"/>
      <c r="Q873" s="18"/>
    </row>
    <row r="874" spans="3:17" x14ac:dyDescent="0.2">
      <c r="C874" s="18"/>
      <c r="D874" s="18"/>
      <c r="E874" s="18"/>
      <c r="F874" s="18"/>
      <c r="G874" s="18"/>
      <c r="H874" s="18"/>
      <c r="I874" s="18"/>
      <c r="J874" s="18"/>
      <c r="K874" s="18"/>
      <c r="L874" s="18"/>
      <c r="M874" s="18"/>
      <c r="N874" s="18"/>
      <c r="O874" s="18"/>
      <c r="P874" s="18"/>
      <c r="Q874" s="18"/>
    </row>
    <row r="875" spans="3:17" x14ac:dyDescent="0.2">
      <c r="C875" s="18"/>
      <c r="D875" s="18"/>
      <c r="E875" s="18"/>
      <c r="F875" s="18"/>
      <c r="G875" s="18"/>
      <c r="H875" s="18"/>
      <c r="I875" s="18"/>
      <c r="J875" s="18"/>
      <c r="K875" s="18"/>
      <c r="L875" s="18"/>
      <c r="M875" s="18"/>
      <c r="N875" s="18"/>
      <c r="O875" s="18"/>
      <c r="P875" s="18"/>
      <c r="Q875" s="18"/>
    </row>
    <row r="876" spans="3:17" x14ac:dyDescent="0.2">
      <c r="C876" s="18"/>
      <c r="D876" s="18"/>
      <c r="E876" s="18"/>
      <c r="F876" s="18"/>
      <c r="G876" s="18"/>
      <c r="H876" s="18"/>
      <c r="I876" s="18"/>
      <c r="J876" s="18"/>
      <c r="K876" s="18"/>
      <c r="L876" s="18"/>
      <c r="M876" s="18"/>
      <c r="N876" s="18"/>
      <c r="O876" s="18"/>
      <c r="P876" s="18"/>
      <c r="Q876" s="18"/>
    </row>
    <row r="877" spans="3:17" x14ac:dyDescent="0.2">
      <c r="C877" s="18"/>
      <c r="D877" s="18"/>
      <c r="E877" s="18"/>
      <c r="F877" s="18"/>
      <c r="G877" s="18"/>
      <c r="H877" s="18"/>
      <c r="I877" s="18"/>
      <c r="J877" s="18"/>
      <c r="K877" s="18"/>
      <c r="L877" s="18"/>
      <c r="M877" s="18"/>
      <c r="N877" s="18"/>
      <c r="O877" s="18"/>
      <c r="P877" s="18"/>
      <c r="Q877" s="18"/>
    </row>
    <row r="878" spans="3:17" x14ac:dyDescent="0.2">
      <c r="C878" s="18"/>
      <c r="D878" s="18"/>
      <c r="E878" s="18"/>
      <c r="F878" s="18"/>
      <c r="G878" s="18"/>
      <c r="H878" s="18"/>
      <c r="I878" s="18"/>
      <c r="J878" s="18"/>
      <c r="K878" s="18"/>
      <c r="L878" s="18"/>
      <c r="M878" s="18"/>
      <c r="N878" s="18"/>
      <c r="O878" s="18"/>
      <c r="P878" s="18"/>
      <c r="Q878" s="18"/>
    </row>
    <row r="879" spans="3:17" x14ac:dyDescent="0.2">
      <c r="C879" s="18"/>
      <c r="D879" s="18"/>
      <c r="E879" s="18"/>
      <c r="F879" s="18"/>
      <c r="G879" s="18"/>
      <c r="H879" s="18"/>
      <c r="I879" s="18"/>
      <c r="J879" s="18"/>
      <c r="K879" s="18"/>
      <c r="L879" s="18"/>
      <c r="M879" s="18"/>
      <c r="N879" s="18"/>
      <c r="O879" s="18"/>
      <c r="P879" s="18"/>
      <c r="Q879" s="18"/>
    </row>
    <row r="880" spans="3:17" x14ac:dyDescent="0.2">
      <c r="C880" s="18"/>
      <c r="D880" s="18"/>
      <c r="E880" s="18"/>
      <c r="F880" s="18"/>
      <c r="G880" s="18"/>
      <c r="H880" s="18"/>
      <c r="I880" s="18"/>
      <c r="J880" s="18"/>
      <c r="K880" s="18"/>
      <c r="L880" s="18"/>
      <c r="M880" s="18"/>
      <c r="N880" s="18"/>
      <c r="O880" s="18"/>
      <c r="P880" s="18"/>
      <c r="Q880" s="18"/>
    </row>
    <row r="881" spans="3:17" x14ac:dyDescent="0.2">
      <c r="C881" s="18"/>
      <c r="D881" s="18"/>
      <c r="E881" s="18"/>
      <c r="F881" s="18"/>
      <c r="G881" s="18"/>
      <c r="H881" s="18"/>
      <c r="I881" s="18"/>
      <c r="J881" s="18"/>
      <c r="K881" s="18"/>
      <c r="L881" s="18"/>
      <c r="M881" s="18"/>
      <c r="N881" s="18"/>
      <c r="O881" s="18"/>
      <c r="P881" s="18"/>
      <c r="Q881" s="18"/>
    </row>
    <row r="882" spans="3:17" x14ac:dyDescent="0.2">
      <c r="C882" s="18"/>
      <c r="D882" s="18"/>
      <c r="E882" s="18"/>
      <c r="F882" s="18"/>
      <c r="G882" s="18"/>
      <c r="H882" s="18"/>
      <c r="I882" s="18"/>
      <c r="J882" s="18"/>
      <c r="K882" s="18"/>
      <c r="L882" s="18"/>
      <c r="M882" s="18"/>
      <c r="N882" s="18"/>
      <c r="O882" s="18"/>
      <c r="P882" s="18"/>
      <c r="Q882" s="18"/>
    </row>
    <row r="883" spans="3:17" x14ac:dyDescent="0.2">
      <c r="C883" s="18"/>
      <c r="D883" s="18"/>
      <c r="E883" s="18"/>
      <c r="F883" s="18"/>
      <c r="G883" s="18"/>
      <c r="H883" s="18"/>
      <c r="I883" s="18"/>
      <c r="J883" s="18"/>
      <c r="K883" s="18"/>
      <c r="L883" s="18"/>
      <c r="M883" s="18"/>
      <c r="N883" s="18"/>
      <c r="O883" s="18"/>
      <c r="P883" s="18"/>
      <c r="Q883" s="18"/>
    </row>
    <row r="884" spans="3:17" x14ac:dyDescent="0.2">
      <c r="C884" s="18"/>
      <c r="D884" s="18"/>
      <c r="E884" s="18"/>
      <c r="F884" s="18"/>
      <c r="G884" s="18"/>
      <c r="H884" s="18"/>
      <c r="I884" s="18"/>
      <c r="J884" s="18"/>
      <c r="K884" s="18"/>
      <c r="L884" s="18"/>
      <c r="M884" s="18"/>
      <c r="N884" s="18"/>
      <c r="O884" s="18"/>
      <c r="P884" s="18"/>
      <c r="Q884" s="18"/>
    </row>
    <row r="885" spans="3:17" x14ac:dyDescent="0.2">
      <c r="C885" s="18"/>
      <c r="D885" s="18"/>
      <c r="E885" s="18"/>
      <c r="F885" s="18"/>
      <c r="G885" s="18"/>
      <c r="H885" s="18"/>
      <c r="I885" s="18"/>
      <c r="J885" s="18"/>
      <c r="K885" s="18"/>
      <c r="L885" s="18"/>
      <c r="M885" s="18"/>
      <c r="N885" s="18"/>
      <c r="O885" s="18"/>
      <c r="P885" s="18"/>
      <c r="Q885" s="18"/>
    </row>
    <row r="886" spans="3:17" x14ac:dyDescent="0.2">
      <c r="C886" s="18"/>
      <c r="D886" s="18"/>
      <c r="E886" s="18"/>
      <c r="F886" s="18"/>
      <c r="G886" s="18"/>
      <c r="H886" s="18"/>
      <c r="I886" s="18"/>
      <c r="J886" s="18"/>
      <c r="K886" s="18"/>
      <c r="L886" s="18"/>
      <c r="M886" s="18"/>
      <c r="N886" s="18"/>
      <c r="O886" s="18"/>
      <c r="P886" s="18"/>
      <c r="Q886" s="18"/>
    </row>
    <row r="887" spans="3:17" x14ac:dyDescent="0.2">
      <c r="C887" s="18"/>
      <c r="D887" s="18"/>
      <c r="E887" s="18"/>
      <c r="F887" s="18"/>
      <c r="G887" s="18"/>
      <c r="H887" s="18"/>
      <c r="I887" s="18"/>
      <c r="J887" s="18"/>
      <c r="K887" s="18"/>
      <c r="L887" s="18"/>
      <c r="M887" s="18"/>
      <c r="N887" s="18"/>
      <c r="O887" s="18"/>
      <c r="P887" s="18"/>
      <c r="Q887" s="18"/>
    </row>
    <row r="888" spans="3:17" x14ac:dyDescent="0.2">
      <c r="C888" s="18"/>
      <c r="D888" s="18"/>
      <c r="E888" s="18"/>
      <c r="F888" s="18"/>
      <c r="G888" s="18"/>
      <c r="H888" s="18"/>
      <c r="I888" s="18"/>
      <c r="J888" s="18"/>
      <c r="K888" s="18"/>
      <c r="L888" s="18"/>
      <c r="M888" s="18"/>
      <c r="N888" s="18"/>
      <c r="O888" s="18"/>
      <c r="P888" s="18"/>
      <c r="Q888" s="18"/>
    </row>
    <row r="889" spans="3:17" x14ac:dyDescent="0.2">
      <c r="C889" s="18"/>
      <c r="D889" s="18"/>
      <c r="E889" s="18"/>
      <c r="F889" s="18"/>
      <c r="G889" s="18"/>
      <c r="H889" s="18"/>
      <c r="I889" s="18"/>
      <c r="J889" s="18"/>
      <c r="K889" s="18"/>
      <c r="L889" s="18"/>
      <c r="M889" s="18"/>
      <c r="N889" s="18"/>
      <c r="O889" s="18"/>
      <c r="P889" s="18"/>
      <c r="Q889" s="18"/>
    </row>
    <row r="890" spans="3:17" x14ac:dyDescent="0.2">
      <c r="C890" s="18"/>
      <c r="D890" s="18"/>
      <c r="E890" s="18"/>
      <c r="F890" s="18"/>
      <c r="G890" s="18"/>
      <c r="H890" s="18"/>
      <c r="I890" s="18"/>
      <c r="J890" s="18"/>
      <c r="K890" s="18"/>
      <c r="L890" s="18"/>
      <c r="M890" s="18"/>
      <c r="N890" s="18"/>
      <c r="O890" s="18"/>
      <c r="P890" s="18"/>
      <c r="Q890" s="18"/>
    </row>
    <row r="891" spans="3:17" x14ac:dyDescent="0.2">
      <c r="C891" s="18"/>
      <c r="D891" s="18"/>
      <c r="E891" s="18"/>
      <c r="F891" s="18"/>
      <c r="G891" s="18"/>
      <c r="H891" s="18"/>
      <c r="I891" s="18"/>
      <c r="J891" s="18"/>
      <c r="K891" s="18"/>
      <c r="L891" s="18"/>
      <c r="M891" s="18"/>
      <c r="N891" s="18"/>
      <c r="O891" s="18"/>
      <c r="P891" s="18"/>
      <c r="Q891" s="18"/>
    </row>
    <row r="892" spans="3:17" x14ac:dyDescent="0.2">
      <c r="C892" s="18"/>
      <c r="D892" s="18"/>
      <c r="E892" s="18"/>
      <c r="F892" s="18"/>
      <c r="G892" s="18"/>
      <c r="H892" s="18"/>
      <c r="I892" s="18"/>
      <c r="J892" s="18"/>
      <c r="K892" s="18"/>
      <c r="L892" s="18"/>
      <c r="M892" s="18"/>
      <c r="N892" s="18"/>
      <c r="O892" s="18"/>
      <c r="P892" s="18"/>
      <c r="Q892" s="18"/>
    </row>
    <row r="893" spans="3:17" x14ac:dyDescent="0.2">
      <c r="C893" s="18"/>
      <c r="D893" s="18"/>
      <c r="E893" s="18"/>
      <c r="F893" s="18"/>
      <c r="G893" s="18"/>
      <c r="H893" s="18"/>
      <c r="I893" s="18"/>
      <c r="J893" s="18"/>
      <c r="K893" s="18"/>
      <c r="L893" s="18"/>
      <c r="M893" s="18"/>
      <c r="N893" s="18"/>
      <c r="O893" s="18"/>
      <c r="P893" s="18"/>
      <c r="Q893" s="18"/>
    </row>
    <row r="894" spans="3:17" x14ac:dyDescent="0.2">
      <c r="C894" s="18"/>
      <c r="D894" s="18"/>
      <c r="E894" s="18"/>
      <c r="F894" s="18"/>
      <c r="G894" s="18"/>
      <c r="H894" s="18"/>
      <c r="I894" s="18"/>
      <c r="J894" s="18"/>
      <c r="K894" s="18"/>
      <c r="L894" s="18"/>
      <c r="M894" s="18"/>
      <c r="N894" s="18"/>
      <c r="O894" s="18"/>
      <c r="P894" s="18"/>
      <c r="Q894" s="18"/>
    </row>
    <row r="895" spans="3:17" x14ac:dyDescent="0.2">
      <c r="C895" s="18"/>
      <c r="D895" s="18"/>
      <c r="E895" s="18"/>
      <c r="F895" s="18"/>
      <c r="G895" s="18"/>
      <c r="H895" s="18"/>
      <c r="I895" s="18"/>
      <c r="J895" s="18"/>
      <c r="K895" s="18"/>
      <c r="L895" s="18"/>
      <c r="M895" s="18"/>
      <c r="N895" s="18"/>
      <c r="O895" s="18"/>
      <c r="P895" s="18"/>
      <c r="Q895" s="18"/>
    </row>
    <row r="896" spans="3:17" x14ac:dyDescent="0.2">
      <c r="C896" s="18"/>
      <c r="D896" s="18"/>
      <c r="E896" s="18"/>
      <c r="F896" s="18"/>
      <c r="G896" s="18"/>
      <c r="H896" s="18"/>
      <c r="I896" s="18"/>
      <c r="J896" s="18"/>
      <c r="K896" s="18"/>
      <c r="L896" s="18"/>
      <c r="M896" s="18"/>
      <c r="N896" s="18"/>
      <c r="O896" s="18"/>
      <c r="P896" s="18"/>
      <c r="Q896" s="18"/>
    </row>
    <row r="897" spans="3:17" x14ac:dyDescent="0.2">
      <c r="C897" s="18"/>
      <c r="D897" s="18"/>
      <c r="E897" s="18"/>
      <c r="F897" s="18"/>
      <c r="G897" s="18"/>
      <c r="H897" s="18"/>
      <c r="I897" s="18"/>
      <c r="J897" s="18"/>
      <c r="K897" s="18"/>
      <c r="L897" s="18"/>
      <c r="M897" s="18"/>
      <c r="N897" s="18"/>
      <c r="O897" s="18"/>
      <c r="P897" s="18"/>
      <c r="Q897" s="18"/>
    </row>
    <row r="898" spans="3:17" x14ac:dyDescent="0.2">
      <c r="C898" s="18"/>
      <c r="D898" s="18"/>
      <c r="E898" s="18"/>
      <c r="F898" s="18"/>
      <c r="G898" s="18"/>
      <c r="H898" s="18"/>
      <c r="I898" s="18"/>
      <c r="J898" s="18"/>
      <c r="K898" s="18"/>
      <c r="L898" s="18"/>
      <c r="M898" s="18"/>
      <c r="N898" s="18"/>
      <c r="O898" s="18"/>
      <c r="P898" s="18"/>
      <c r="Q898" s="18"/>
    </row>
    <row r="899" spans="3:17" x14ac:dyDescent="0.2">
      <c r="C899" s="18"/>
      <c r="D899" s="18"/>
      <c r="E899" s="18"/>
      <c r="F899" s="18"/>
      <c r="G899" s="18"/>
      <c r="H899" s="18"/>
      <c r="I899" s="18"/>
      <c r="J899" s="18"/>
      <c r="K899" s="18"/>
      <c r="L899" s="18"/>
      <c r="M899" s="18"/>
      <c r="N899" s="18"/>
      <c r="O899" s="18"/>
      <c r="P899" s="18"/>
      <c r="Q899" s="18"/>
    </row>
    <row r="900" spans="3:17" x14ac:dyDescent="0.2">
      <c r="C900" s="18"/>
      <c r="D900" s="18"/>
      <c r="E900" s="18"/>
      <c r="F900" s="18"/>
      <c r="G900" s="18"/>
      <c r="H900" s="18"/>
      <c r="I900" s="18"/>
      <c r="J900" s="18"/>
      <c r="K900" s="18"/>
      <c r="L900" s="18"/>
      <c r="M900" s="18"/>
      <c r="N900" s="18"/>
      <c r="O900" s="18"/>
      <c r="P900" s="18"/>
      <c r="Q900" s="18"/>
    </row>
    <row r="901" spans="3:17" x14ac:dyDescent="0.2">
      <c r="C901" s="18"/>
      <c r="D901" s="18"/>
      <c r="E901" s="18"/>
      <c r="F901" s="18"/>
      <c r="G901" s="18"/>
      <c r="H901" s="18"/>
      <c r="I901" s="18"/>
      <c r="J901" s="18"/>
      <c r="K901" s="18"/>
      <c r="L901" s="18"/>
      <c r="M901" s="18"/>
      <c r="N901" s="18"/>
      <c r="O901" s="18"/>
      <c r="P901" s="18"/>
      <c r="Q901" s="18"/>
    </row>
    <row r="902" spans="3:17" x14ac:dyDescent="0.2">
      <c r="C902" s="18"/>
      <c r="D902" s="18"/>
      <c r="E902" s="18"/>
      <c r="F902" s="18"/>
      <c r="G902" s="18"/>
      <c r="H902" s="18"/>
      <c r="I902" s="18"/>
      <c r="J902" s="18"/>
      <c r="K902" s="18"/>
      <c r="L902" s="18"/>
      <c r="M902" s="18"/>
      <c r="N902" s="18"/>
      <c r="O902" s="18"/>
      <c r="P902" s="18"/>
      <c r="Q902" s="18"/>
    </row>
    <row r="903" spans="3:17" x14ac:dyDescent="0.2">
      <c r="C903" s="18"/>
      <c r="D903" s="18"/>
      <c r="E903" s="18"/>
      <c r="F903" s="18"/>
      <c r="G903" s="18"/>
      <c r="H903" s="18"/>
      <c r="I903" s="18"/>
      <c r="J903" s="18"/>
      <c r="K903" s="18"/>
      <c r="L903" s="18"/>
      <c r="M903" s="18"/>
      <c r="N903" s="18"/>
      <c r="O903" s="18"/>
      <c r="P903" s="18"/>
      <c r="Q903" s="18"/>
    </row>
    <row r="904" spans="3:17" x14ac:dyDescent="0.2">
      <c r="C904" s="18"/>
      <c r="D904" s="18"/>
      <c r="E904" s="18"/>
      <c r="F904" s="18"/>
      <c r="G904" s="18"/>
      <c r="H904" s="18"/>
      <c r="I904" s="18"/>
      <c r="J904" s="18"/>
      <c r="K904" s="18"/>
      <c r="L904" s="18"/>
      <c r="M904" s="18"/>
      <c r="N904" s="18"/>
      <c r="O904" s="18"/>
      <c r="P904" s="18"/>
      <c r="Q904" s="18"/>
    </row>
    <row r="905" spans="3:17" x14ac:dyDescent="0.2">
      <c r="C905" s="18"/>
      <c r="D905" s="18"/>
      <c r="E905" s="18"/>
      <c r="F905" s="18"/>
      <c r="G905" s="18"/>
      <c r="H905" s="18"/>
      <c r="I905" s="18"/>
      <c r="J905" s="18"/>
      <c r="K905" s="18"/>
      <c r="L905" s="18"/>
      <c r="M905" s="18"/>
      <c r="N905" s="18"/>
      <c r="O905" s="18"/>
      <c r="P905" s="18"/>
      <c r="Q905" s="18"/>
    </row>
    <row r="906" spans="3:17" x14ac:dyDescent="0.2">
      <c r="C906" s="18"/>
      <c r="D906" s="18"/>
      <c r="E906" s="18"/>
      <c r="F906" s="18"/>
      <c r="G906" s="18"/>
      <c r="H906" s="18"/>
      <c r="I906" s="18"/>
      <c r="J906" s="18"/>
      <c r="K906" s="18"/>
      <c r="L906" s="18"/>
      <c r="M906" s="18"/>
      <c r="N906" s="18"/>
      <c r="O906" s="18"/>
      <c r="P906" s="18"/>
      <c r="Q906" s="18"/>
    </row>
    <row r="907" spans="3:17" x14ac:dyDescent="0.2">
      <c r="C907" s="18"/>
      <c r="D907" s="18"/>
      <c r="E907" s="18"/>
      <c r="F907" s="18"/>
      <c r="G907" s="18"/>
      <c r="H907" s="18"/>
      <c r="I907" s="18"/>
      <c r="J907" s="18"/>
      <c r="K907" s="18"/>
      <c r="L907" s="18"/>
      <c r="M907" s="18"/>
      <c r="N907" s="18"/>
      <c r="O907" s="18"/>
      <c r="P907" s="18"/>
      <c r="Q907" s="18"/>
    </row>
    <row r="908" spans="3:17" x14ac:dyDescent="0.2">
      <c r="C908" s="18"/>
      <c r="D908" s="18"/>
      <c r="E908" s="18"/>
      <c r="F908" s="18"/>
      <c r="G908" s="18"/>
      <c r="H908" s="18"/>
      <c r="I908" s="18"/>
      <c r="J908" s="18"/>
      <c r="K908" s="18"/>
      <c r="L908" s="18"/>
      <c r="M908" s="18"/>
      <c r="N908" s="18"/>
      <c r="O908" s="18"/>
      <c r="P908" s="18"/>
      <c r="Q908" s="18"/>
    </row>
    <row r="909" spans="3:17" x14ac:dyDescent="0.2">
      <c r="C909" s="18"/>
      <c r="D909" s="18"/>
      <c r="E909" s="18"/>
      <c r="F909" s="18"/>
      <c r="G909" s="18"/>
      <c r="H909" s="18"/>
      <c r="I909" s="18"/>
      <c r="J909" s="18"/>
      <c r="K909" s="18"/>
      <c r="L909" s="18"/>
      <c r="M909" s="18"/>
      <c r="N909" s="18"/>
      <c r="O909" s="18"/>
      <c r="P909" s="18"/>
      <c r="Q909" s="18"/>
    </row>
    <row r="910" spans="3:17" x14ac:dyDescent="0.2">
      <c r="C910" s="18"/>
      <c r="D910" s="18"/>
      <c r="E910" s="18"/>
      <c r="F910" s="18"/>
      <c r="G910" s="18"/>
      <c r="H910" s="18"/>
      <c r="I910" s="18"/>
      <c r="J910" s="18"/>
      <c r="K910" s="18"/>
      <c r="L910" s="18"/>
      <c r="M910" s="18"/>
      <c r="N910" s="18"/>
      <c r="O910" s="18"/>
      <c r="P910" s="18"/>
      <c r="Q910" s="18"/>
    </row>
    <row r="911" spans="3:17" x14ac:dyDescent="0.2">
      <c r="C911" s="18"/>
      <c r="D911" s="18"/>
      <c r="E911" s="18"/>
      <c r="F911" s="18"/>
      <c r="G911" s="18"/>
      <c r="H911" s="18"/>
      <c r="I911" s="18"/>
      <c r="J911" s="18"/>
      <c r="K911" s="18"/>
      <c r="L911" s="18"/>
      <c r="M911" s="18"/>
      <c r="N911" s="18"/>
      <c r="O911" s="18"/>
      <c r="P911" s="18"/>
      <c r="Q911" s="18"/>
    </row>
    <row r="912" spans="3:17" x14ac:dyDescent="0.2">
      <c r="C912" s="18"/>
      <c r="D912" s="18"/>
      <c r="E912" s="18"/>
      <c r="F912" s="18"/>
      <c r="G912" s="18"/>
      <c r="H912" s="18"/>
      <c r="I912" s="18"/>
      <c r="J912" s="18"/>
      <c r="K912" s="18"/>
      <c r="L912" s="18"/>
      <c r="M912" s="18"/>
      <c r="N912" s="18"/>
      <c r="O912" s="18"/>
      <c r="P912" s="18"/>
      <c r="Q912" s="18"/>
    </row>
    <row r="913" spans="3:17" x14ac:dyDescent="0.2">
      <c r="C913" s="18"/>
      <c r="D913" s="18"/>
      <c r="E913" s="18"/>
      <c r="F913" s="18"/>
      <c r="G913" s="18"/>
      <c r="H913" s="18"/>
      <c r="I913" s="18"/>
      <c r="J913" s="18"/>
      <c r="K913" s="18"/>
      <c r="L913" s="18"/>
      <c r="M913" s="18"/>
      <c r="N913" s="18"/>
      <c r="O913" s="18"/>
      <c r="P913" s="18"/>
      <c r="Q913" s="18"/>
    </row>
    <row r="914" spans="3:17" x14ac:dyDescent="0.2">
      <c r="C914" s="18"/>
      <c r="D914" s="18"/>
      <c r="E914" s="18"/>
      <c r="F914" s="18"/>
      <c r="G914" s="18"/>
      <c r="H914" s="18"/>
      <c r="I914" s="18"/>
      <c r="J914" s="18"/>
      <c r="K914" s="18"/>
      <c r="L914" s="18"/>
      <c r="M914" s="18"/>
      <c r="N914" s="18"/>
      <c r="O914" s="18"/>
      <c r="P914" s="18"/>
      <c r="Q914" s="18"/>
    </row>
    <row r="915" spans="3:17" x14ac:dyDescent="0.2">
      <c r="C915" s="18"/>
      <c r="D915" s="18"/>
      <c r="E915" s="18"/>
      <c r="F915" s="18"/>
      <c r="G915" s="18"/>
      <c r="H915" s="18"/>
      <c r="I915" s="18"/>
      <c r="J915" s="18"/>
      <c r="K915" s="18"/>
      <c r="L915" s="18"/>
      <c r="M915" s="18"/>
      <c r="N915" s="18"/>
      <c r="O915" s="18"/>
      <c r="P915" s="18"/>
      <c r="Q915" s="18"/>
    </row>
    <row r="916" spans="3:17" x14ac:dyDescent="0.2">
      <c r="C916" s="18"/>
      <c r="D916" s="18"/>
      <c r="E916" s="18"/>
      <c r="F916" s="18"/>
      <c r="G916" s="18"/>
      <c r="H916" s="18"/>
      <c r="I916" s="18"/>
      <c r="J916" s="18"/>
      <c r="K916" s="18"/>
      <c r="L916" s="18"/>
      <c r="M916" s="18"/>
      <c r="N916" s="18"/>
      <c r="O916" s="18"/>
      <c r="P916" s="18"/>
      <c r="Q916" s="18"/>
    </row>
    <row r="917" spans="3:17" x14ac:dyDescent="0.2">
      <c r="C917" s="18"/>
      <c r="D917" s="18"/>
      <c r="E917" s="18"/>
      <c r="F917" s="18"/>
      <c r="G917" s="18"/>
      <c r="H917" s="18"/>
      <c r="I917" s="18"/>
      <c r="J917" s="18"/>
      <c r="K917" s="18"/>
      <c r="L917" s="18"/>
      <c r="M917" s="18"/>
      <c r="N917" s="18"/>
      <c r="O917" s="18"/>
      <c r="P917" s="18"/>
      <c r="Q917" s="18"/>
    </row>
    <row r="918" spans="3:17" x14ac:dyDescent="0.2">
      <c r="C918" s="18"/>
      <c r="D918" s="18"/>
      <c r="E918" s="18"/>
      <c r="F918" s="18"/>
      <c r="G918" s="18"/>
      <c r="H918" s="18"/>
      <c r="I918" s="18"/>
      <c r="J918" s="18"/>
      <c r="K918" s="18"/>
      <c r="L918" s="18"/>
      <c r="M918" s="18"/>
      <c r="N918" s="18"/>
      <c r="O918" s="18"/>
      <c r="P918" s="18"/>
      <c r="Q918" s="18"/>
    </row>
    <row r="919" spans="3:17" x14ac:dyDescent="0.2">
      <c r="C919" s="18"/>
      <c r="D919" s="18"/>
      <c r="E919" s="18"/>
      <c r="F919" s="18"/>
      <c r="G919" s="18"/>
      <c r="H919" s="18"/>
      <c r="I919" s="18"/>
      <c r="J919" s="18"/>
      <c r="K919" s="18"/>
      <c r="L919" s="18"/>
      <c r="M919" s="18"/>
      <c r="N919" s="18"/>
      <c r="O919" s="18"/>
      <c r="P919" s="18"/>
      <c r="Q919" s="18"/>
    </row>
    <row r="920" spans="3:17" x14ac:dyDescent="0.2">
      <c r="C920" s="18"/>
      <c r="D920" s="18"/>
      <c r="E920" s="18"/>
      <c r="F920" s="18"/>
      <c r="G920" s="18"/>
      <c r="H920" s="18"/>
      <c r="I920" s="18"/>
      <c r="J920" s="18"/>
      <c r="K920" s="18"/>
      <c r="L920" s="18"/>
      <c r="M920" s="18"/>
      <c r="N920" s="18"/>
      <c r="O920" s="18"/>
      <c r="P920" s="18"/>
      <c r="Q920" s="18"/>
    </row>
    <row r="921" spans="3:17" x14ac:dyDescent="0.2">
      <c r="C921" s="18"/>
      <c r="D921" s="18"/>
      <c r="E921" s="18"/>
      <c r="F921" s="18"/>
      <c r="G921" s="18"/>
      <c r="H921" s="18"/>
      <c r="I921" s="18"/>
      <c r="J921" s="18"/>
      <c r="K921" s="18"/>
      <c r="L921" s="18"/>
      <c r="M921" s="18"/>
      <c r="N921" s="18"/>
      <c r="O921" s="18"/>
      <c r="P921" s="18"/>
      <c r="Q921" s="18"/>
    </row>
    <row r="922" spans="3:17" x14ac:dyDescent="0.2">
      <c r="C922" s="18"/>
      <c r="D922" s="18"/>
      <c r="E922" s="18"/>
      <c r="F922" s="18"/>
      <c r="G922" s="18"/>
      <c r="H922" s="18"/>
      <c r="I922" s="18"/>
      <c r="J922" s="18"/>
      <c r="K922" s="18"/>
      <c r="L922" s="18"/>
      <c r="M922" s="18"/>
      <c r="N922" s="18"/>
      <c r="O922" s="18"/>
      <c r="P922" s="18"/>
      <c r="Q922" s="18"/>
    </row>
    <row r="923" spans="3:17" x14ac:dyDescent="0.2">
      <c r="C923" s="18"/>
      <c r="D923" s="18"/>
      <c r="E923" s="18"/>
      <c r="F923" s="18"/>
      <c r="G923" s="18"/>
      <c r="H923" s="18"/>
      <c r="I923" s="18"/>
      <c r="J923" s="18"/>
      <c r="K923" s="18"/>
      <c r="L923" s="18"/>
      <c r="M923" s="18"/>
      <c r="N923" s="18"/>
      <c r="O923" s="18"/>
      <c r="P923" s="18"/>
      <c r="Q923" s="18"/>
    </row>
    <row r="924" spans="3:17" x14ac:dyDescent="0.2">
      <c r="C924" s="18"/>
      <c r="D924" s="18"/>
      <c r="E924" s="18"/>
      <c r="F924" s="18"/>
      <c r="G924" s="18"/>
      <c r="H924" s="18"/>
      <c r="I924" s="18"/>
      <c r="J924" s="18"/>
      <c r="K924" s="18"/>
      <c r="L924" s="18"/>
      <c r="M924" s="18"/>
      <c r="N924" s="18"/>
      <c r="O924" s="18"/>
      <c r="P924" s="18"/>
      <c r="Q924" s="18"/>
    </row>
    <row r="925" spans="3:17" x14ac:dyDescent="0.2">
      <c r="C925" s="18"/>
      <c r="D925" s="18"/>
      <c r="E925" s="18"/>
      <c r="F925" s="18"/>
      <c r="G925" s="18"/>
      <c r="H925" s="18"/>
      <c r="I925" s="18"/>
      <c r="J925" s="18"/>
      <c r="K925" s="18"/>
      <c r="L925" s="18"/>
      <c r="M925" s="18"/>
      <c r="N925" s="18"/>
      <c r="O925" s="18"/>
      <c r="P925" s="18"/>
      <c r="Q925" s="18"/>
    </row>
    <row r="926" spans="3:17" x14ac:dyDescent="0.2">
      <c r="C926" s="18"/>
      <c r="D926" s="18"/>
      <c r="E926" s="18"/>
      <c r="F926" s="18"/>
      <c r="G926" s="18"/>
      <c r="H926" s="18"/>
      <c r="I926" s="18"/>
      <c r="J926" s="18"/>
      <c r="K926" s="18"/>
      <c r="L926" s="18"/>
      <c r="M926" s="18"/>
      <c r="N926" s="18"/>
      <c r="O926" s="18"/>
      <c r="P926" s="18"/>
      <c r="Q926" s="18"/>
    </row>
    <row r="927" spans="3:17" x14ac:dyDescent="0.2">
      <c r="C927" s="18"/>
      <c r="D927" s="18"/>
      <c r="E927" s="18"/>
      <c r="F927" s="18"/>
      <c r="G927" s="18"/>
      <c r="H927" s="18"/>
      <c r="I927" s="18"/>
      <c r="J927" s="18"/>
      <c r="K927" s="18"/>
      <c r="L927" s="18"/>
      <c r="M927" s="18"/>
      <c r="N927" s="18"/>
      <c r="O927" s="18"/>
      <c r="P927" s="18"/>
      <c r="Q927" s="18"/>
    </row>
    <row r="928" spans="3:17" x14ac:dyDescent="0.2">
      <c r="C928" s="18"/>
      <c r="D928" s="18"/>
      <c r="E928" s="18"/>
      <c r="F928" s="18"/>
      <c r="G928" s="18"/>
      <c r="H928" s="18"/>
      <c r="I928" s="18"/>
      <c r="J928" s="18"/>
      <c r="K928" s="18"/>
      <c r="L928" s="18"/>
      <c r="M928" s="18"/>
      <c r="N928" s="18"/>
      <c r="O928" s="18"/>
      <c r="P928" s="18"/>
      <c r="Q928" s="18"/>
    </row>
    <row r="929" spans="3:17" x14ac:dyDescent="0.2">
      <c r="C929" s="18"/>
      <c r="D929" s="18"/>
      <c r="E929" s="18"/>
      <c r="F929" s="18"/>
      <c r="G929" s="18"/>
      <c r="H929" s="18"/>
      <c r="I929" s="18"/>
      <c r="J929" s="18"/>
      <c r="K929" s="18"/>
      <c r="L929" s="18"/>
      <c r="M929" s="18"/>
      <c r="N929" s="18"/>
      <c r="O929" s="18"/>
      <c r="P929" s="18"/>
      <c r="Q929" s="18"/>
    </row>
    <row r="930" spans="3:17" x14ac:dyDescent="0.2">
      <c r="C930" s="18"/>
      <c r="D930" s="18"/>
      <c r="E930" s="18"/>
      <c r="F930" s="18"/>
      <c r="G930" s="18"/>
      <c r="H930" s="18"/>
      <c r="I930" s="18"/>
      <c r="J930" s="18"/>
      <c r="K930" s="18"/>
      <c r="L930" s="18"/>
      <c r="M930" s="18"/>
      <c r="N930" s="18"/>
      <c r="O930" s="18"/>
      <c r="P930" s="18"/>
      <c r="Q930" s="18"/>
    </row>
    <row r="931" spans="3:17" x14ac:dyDescent="0.2">
      <c r="C931" s="18"/>
      <c r="D931" s="18"/>
      <c r="E931" s="18"/>
      <c r="F931" s="18"/>
      <c r="G931" s="18"/>
      <c r="H931" s="18"/>
      <c r="I931" s="18"/>
      <c r="J931" s="18"/>
      <c r="K931" s="18"/>
      <c r="L931" s="18"/>
      <c r="M931" s="18"/>
      <c r="N931" s="18"/>
      <c r="O931" s="18"/>
      <c r="P931" s="18"/>
      <c r="Q931" s="18"/>
    </row>
    <row r="932" spans="3:17" x14ac:dyDescent="0.2">
      <c r="C932" s="18"/>
      <c r="D932" s="18"/>
      <c r="E932" s="18"/>
      <c r="F932" s="18"/>
      <c r="G932" s="18"/>
      <c r="H932" s="18"/>
      <c r="I932" s="18"/>
      <c r="J932" s="18"/>
      <c r="K932" s="18"/>
      <c r="L932" s="18"/>
      <c r="M932" s="18"/>
      <c r="N932" s="18"/>
      <c r="O932" s="18"/>
      <c r="P932" s="18"/>
      <c r="Q932" s="18"/>
    </row>
    <row r="933" spans="3:17" x14ac:dyDescent="0.2">
      <c r="C933" s="18"/>
      <c r="D933" s="18"/>
      <c r="E933" s="18"/>
      <c r="F933" s="18"/>
      <c r="G933" s="18"/>
      <c r="H933" s="18"/>
      <c r="I933" s="18"/>
      <c r="J933" s="18"/>
      <c r="K933" s="18"/>
      <c r="L933" s="18"/>
      <c r="M933" s="18"/>
      <c r="N933" s="18"/>
      <c r="O933" s="18"/>
      <c r="P933" s="18"/>
      <c r="Q933" s="18"/>
    </row>
    <row r="934" spans="3:17" x14ac:dyDescent="0.2">
      <c r="C934" s="18"/>
      <c r="D934" s="18"/>
      <c r="E934" s="18"/>
      <c r="F934" s="18"/>
      <c r="G934" s="18"/>
      <c r="H934" s="18"/>
      <c r="I934" s="18"/>
      <c r="J934" s="18"/>
      <c r="K934" s="18"/>
      <c r="L934" s="18"/>
      <c r="M934" s="18"/>
      <c r="N934" s="18"/>
      <c r="O934" s="18"/>
      <c r="P934" s="18"/>
      <c r="Q934" s="18"/>
    </row>
    <row r="935" spans="3:17" x14ac:dyDescent="0.2">
      <c r="C935" s="18"/>
      <c r="D935" s="18"/>
      <c r="E935" s="18"/>
      <c r="F935" s="18"/>
      <c r="G935" s="18"/>
      <c r="H935" s="18"/>
      <c r="I935" s="18"/>
      <c r="J935" s="18"/>
      <c r="K935" s="18"/>
      <c r="L935" s="18"/>
      <c r="M935" s="18"/>
      <c r="N935" s="18"/>
      <c r="O935" s="18"/>
      <c r="P935" s="18"/>
      <c r="Q935" s="18"/>
    </row>
    <row r="936" spans="3:17" x14ac:dyDescent="0.2">
      <c r="C936" s="18"/>
      <c r="D936" s="18"/>
      <c r="E936" s="18"/>
      <c r="F936" s="18"/>
      <c r="G936" s="18"/>
      <c r="H936" s="18"/>
      <c r="I936" s="18"/>
      <c r="J936" s="18"/>
      <c r="K936" s="18"/>
      <c r="L936" s="18"/>
      <c r="M936" s="18"/>
      <c r="N936" s="18"/>
      <c r="O936" s="18"/>
      <c r="P936" s="18"/>
      <c r="Q936" s="18"/>
    </row>
    <row r="937" spans="3:17" x14ac:dyDescent="0.2">
      <c r="C937" s="18"/>
      <c r="D937" s="18"/>
      <c r="E937" s="18"/>
      <c r="F937" s="18"/>
      <c r="G937" s="18"/>
      <c r="H937" s="18"/>
      <c r="I937" s="18"/>
      <c r="J937" s="18"/>
      <c r="K937" s="18"/>
      <c r="L937" s="18"/>
      <c r="M937" s="18"/>
      <c r="N937" s="18"/>
      <c r="O937" s="18"/>
      <c r="P937" s="18"/>
      <c r="Q937" s="18"/>
    </row>
    <row r="938" spans="3:17" x14ac:dyDescent="0.2">
      <c r="C938" s="18"/>
      <c r="D938" s="18"/>
      <c r="E938" s="18"/>
      <c r="F938" s="18"/>
      <c r="G938" s="18"/>
      <c r="H938" s="18"/>
      <c r="I938" s="18"/>
      <c r="J938" s="18"/>
      <c r="K938" s="18"/>
      <c r="L938" s="18"/>
      <c r="M938" s="18"/>
      <c r="N938" s="18"/>
      <c r="O938" s="18"/>
      <c r="P938" s="18"/>
      <c r="Q938" s="18"/>
    </row>
    <row r="939" spans="3:17" x14ac:dyDescent="0.2">
      <c r="C939" s="18"/>
      <c r="D939" s="18"/>
      <c r="E939" s="18"/>
      <c r="F939" s="18"/>
      <c r="G939" s="18"/>
      <c r="H939" s="18"/>
      <c r="I939" s="18"/>
      <c r="J939" s="18"/>
      <c r="K939" s="18"/>
      <c r="L939" s="18"/>
      <c r="M939" s="18"/>
      <c r="N939" s="18"/>
      <c r="O939" s="18"/>
      <c r="P939" s="18"/>
      <c r="Q939" s="18"/>
    </row>
    <row r="940" spans="3:17" x14ac:dyDescent="0.2">
      <c r="C940" s="18"/>
      <c r="D940" s="18"/>
      <c r="E940" s="18"/>
      <c r="F940" s="18"/>
      <c r="G940" s="18"/>
      <c r="H940" s="18"/>
      <c r="I940" s="18"/>
      <c r="J940" s="18"/>
      <c r="K940" s="18"/>
      <c r="L940" s="18"/>
      <c r="M940" s="18"/>
      <c r="N940" s="18"/>
      <c r="O940" s="18"/>
      <c r="P940" s="18"/>
      <c r="Q940" s="18"/>
    </row>
    <row r="941" spans="3:17" x14ac:dyDescent="0.2">
      <c r="C941" s="18"/>
      <c r="D941" s="18"/>
      <c r="E941" s="18"/>
      <c r="F941" s="18"/>
      <c r="G941" s="18"/>
      <c r="H941" s="18"/>
      <c r="I941" s="18"/>
      <c r="J941" s="18"/>
      <c r="K941" s="18"/>
      <c r="L941" s="18"/>
      <c r="M941" s="18"/>
      <c r="N941" s="18"/>
      <c r="O941" s="18"/>
      <c r="P941" s="18"/>
      <c r="Q941" s="18"/>
    </row>
    <row r="942" spans="3:17" x14ac:dyDescent="0.2">
      <c r="C942" s="18"/>
      <c r="D942" s="18"/>
      <c r="E942" s="18"/>
      <c r="F942" s="18"/>
      <c r="G942" s="18"/>
      <c r="H942" s="18"/>
      <c r="I942" s="18"/>
      <c r="J942" s="18"/>
      <c r="K942" s="18"/>
      <c r="L942" s="18"/>
      <c r="M942" s="18"/>
      <c r="N942" s="18"/>
      <c r="O942" s="18"/>
      <c r="P942" s="18"/>
      <c r="Q942" s="18"/>
    </row>
    <row r="943" spans="3:17" x14ac:dyDescent="0.2">
      <c r="C943" s="18"/>
      <c r="D943" s="18"/>
      <c r="E943" s="18"/>
      <c r="F943" s="18"/>
      <c r="G943" s="18"/>
      <c r="H943" s="18"/>
      <c r="I943" s="18"/>
      <c r="J943" s="18"/>
      <c r="K943" s="18"/>
      <c r="L943" s="18"/>
      <c r="M943" s="18"/>
      <c r="N943" s="18"/>
      <c r="O943" s="18"/>
      <c r="P943" s="18"/>
      <c r="Q943" s="18"/>
    </row>
    <row r="944" spans="3:17" x14ac:dyDescent="0.2">
      <c r="C944" s="18"/>
      <c r="D944" s="18"/>
      <c r="E944" s="18"/>
      <c r="F944" s="18"/>
      <c r="G944" s="18"/>
      <c r="H944" s="18"/>
      <c r="I944" s="18"/>
      <c r="J944" s="18"/>
      <c r="K944" s="18"/>
      <c r="L944" s="18"/>
      <c r="M944" s="18"/>
      <c r="N944" s="18"/>
      <c r="O944" s="18"/>
      <c r="P944" s="18"/>
      <c r="Q944" s="18"/>
    </row>
    <row r="945" spans="3:17" x14ac:dyDescent="0.2">
      <c r="C945" s="18"/>
      <c r="D945" s="18"/>
      <c r="E945" s="18"/>
      <c r="F945" s="18"/>
      <c r="G945" s="18"/>
      <c r="H945" s="18"/>
      <c r="I945" s="18"/>
      <c r="J945" s="18"/>
      <c r="K945" s="18"/>
      <c r="L945" s="18"/>
      <c r="M945" s="18"/>
      <c r="N945" s="18"/>
      <c r="O945" s="18"/>
      <c r="P945" s="18"/>
      <c r="Q945" s="18"/>
    </row>
    <row r="946" spans="3:17" x14ac:dyDescent="0.2">
      <c r="C946" s="18"/>
      <c r="D946" s="18"/>
      <c r="E946" s="18"/>
      <c r="F946" s="18"/>
      <c r="G946" s="18"/>
      <c r="H946" s="18"/>
      <c r="I946" s="18"/>
      <c r="J946" s="18"/>
      <c r="K946" s="18"/>
      <c r="L946" s="18"/>
      <c r="M946" s="18"/>
      <c r="N946" s="18"/>
      <c r="O946" s="18"/>
      <c r="P946" s="18"/>
      <c r="Q946" s="18"/>
    </row>
    <row r="947" spans="3:17" x14ac:dyDescent="0.2">
      <c r="C947" s="18"/>
      <c r="D947" s="18"/>
      <c r="E947" s="18"/>
      <c r="F947" s="18"/>
      <c r="G947" s="18"/>
      <c r="H947" s="18"/>
      <c r="I947" s="18"/>
      <c r="J947" s="18"/>
      <c r="K947" s="18"/>
      <c r="L947" s="18"/>
      <c r="M947" s="18"/>
      <c r="N947" s="18"/>
      <c r="O947" s="18"/>
      <c r="P947" s="18"/>
      <c r="Q947" s="18"/>
    </row>
    <row r="948" spans="3:17" x14ac:dyDescent="0.2">
      <c r="C948" s="18"/>
      <c r="D948" s="18"/>
      <c r="E948" s="18"/>
      <c r="F948" s="18"/>
      <c r="G948" s="18"/>
      <c r="H948" s="18"/>
      <c r="I948" s="18"/>
      <c r="J948" s="18"/>
      <c r="K948" s="18"/>
      <c r="L948" s="18"/>
      <c r="M948" s="18"/>
      <c r="N948" s="18"/>
      <c r="O948" s="18"/>
      <c r="P948" s="18"/>
      <c r="Q948" s="18"/>
    </row>
    <row r="949" spans="3:17" x14ac:dyDescent="0.2">
      <c r="C949" s="18"/>
      <c r="D949" s="18"/>
      <c r="E949" s="18"/>
      <c r="F949" s="18"/>
      <c r="G949" s="18"/>
      <c r="H949" s="18"/>
      <c r="I949" s="18"/>
      <c r="J949" s="18"/>
      <c r="K949" s="18"/>
      <c r="L949" s="18"/>
      <c r="M949" s="18"/>
      <c r="N949" s="18"/>
      <c r="O949" s="18"/>
      <c r="P949" s="18"/>
      <c r="Q949" s="18"/>
    </row>
    <row r="950" spans="3:17" x14ac:dyDescent="0.2">
      <c r="C950" s="18"/>
      <c r="D950" s="18"/>
      <c r="E950" s="18"/>
      <c r="F950" s="18"/>
      <c r="G950" s="18"/>
      <c r="H950" s="18"/>
      <c r="I950" s="18"/>
      <c r="J950" s="18"/>
      <c r="K950" s="18"/>
      <c r="L950" s="18"/>
      <c r="M950" s="18"/>
      <c r="N950" s="18"/>
      <c r="O950" s="18"/>
      <c r="P950" s="18"/>
      <c r="Q950" s="18"/>
    </row>
    <row r="951" spans="3:17" x14ac:dyDescent="0.2">
      <c r="C951" s="18"/>
      <c r="D951" s="18"/>
      <c r="E951" s="18"/>
      <c r="F951" s="18"/>
      <c r="G951" s="18"/>
      <c r="H951" s="18"/>
      <c r="I951" s="18"/>
      <c r="J951" s="18"/>
      <c r="K951" s="18"/>
      <c r="L951" s="18"/>
      <c r="M951" s="18"/>
      <c r="N951" s="18"/>
      <c r="O951" s="18"/>
      <c r="P951" s="18"/>
      <c r="Q951" s="18"/>
    </row>
    <row r="952" spans="3:17" x14ac:dyDescent="0.2">
      <c r="C952" s="18"/>
      <c r="D952" s="18"/>
      <c r="E952" s="18"/>
      <c r="F952" s="18"/>
      <c r="G952" s="18"/>
      <c r="H952" s="18"/>
      <c r="I952" s="18"/>
      <c r="J952" s="18"/>
      <c r="K952" s="18"/>
      <c r="L952" s="18"/>
      <c r="M952" s="18"/>
      <c r="N952" s="18"/>
      <c r="O952" s="18"/>
      <c r="P952" s="18"/>
      <c r="Q952" s="18"/>
    </row>
    <row r="953" spans="3:17" x14ac:dyDescent="0.2">
      <c r="C953" s="18"/>
      <c r="D953" s="18"/>
      <c r="E953" s="18"/>
      <c r="F953" s="18"/>
      <c r="G953" s="18"/>
      <c r="H953" s="18"/>
      <c r="I953" s="18"/>
      <c r="J953" s="18"/>
      <c r="K953" s="18"/>
      <c r="L953" s="18"/>
      <c r="M953" s="18"/>
      <c r="N953" s="18"/>
      <c r="O953" s="18"/>
      <c r="P953" s="18"/>
      <c r="Q953" s="18"/>
    </row>
    <row r="954" spans="3:17" x14ac:dyDescent="0.2">
      <c r="C954" s="18"/>
      <c r="D954" s="18"/>
      <c r="E954" s="18"/>
      <c r="F954" s="18"/>
      <c r="G954" s="18"/>
      <c r="H954" s="18"/>
      <c r="I954" s="18"/>
      <c r="J954" s="18"/>
      <c r="K954" s="18"/>
      <c r="L954" s="18"/>
      <c r="M954" s="18"/>
      <c r="N954" s="18"/>
      <c r="O954" s="18"/>
      <c r="P954" s="18"/>
      <c r="Q954" s="18"/>
    </row>
    <row r="955" spans="3:17" x14ac:dyDescent="0.2">
      <c r="C955" s="18"/>
      <c r="D955" s="18"/>
      <c r="E955" s="18"/>
      <c r="F955" s="18"/>
      <c r="G955" s="18"/>
      <c r="H955" s="18"/>
      <c r="I955" s="18"/>
      <c r="J955" s="18"/>
      <c r="K955" s="18"/>
      <c r="L955" s="18"/>
      <c r="M955" s="18"/>
      <c r="N955" s="18"/>
      <c r="O955" s="18"/>
      <c r="P955" s="18"/>
      <c r="Q955" s="18"/>
    </row>
    <row r="956" spans="3:17" x14ac:dyDescent="0.2">
      <c r="C956" s="18"/>
      <c r="D956" s="18"/>
      <c r="E956" s="18"/>
      <c r="F956" s="18"/>
      <c r="G956" s="18"/>
      <c r="H956" s="18"/>
      <c r="I956" s="18"/>
      <c r="J956" s="18"/>
      <c r="K956" s="18"/>
      <c r="L956" s="18"/>
      <c r="M956" s="18"/>
      <c r="N956" s="18"/>
      <c r="O956" s="18"/>
      <c r="P956" s="18"/>
      <c r="Q956" s="18"/>
    </row>
    <row r="957" spans="3:17" x14ac:dyDescent="0.2">
      <c r="C957" s="18"/>
      <c r="D957" s="18"/>
      <c r="E957" s="18"/>
      <c r="F957" s="18"/>
      <c r="G957" s="18"/>
      <c r="H957" s="18"/>
      <c r="I957" s="18"/>
      <c r="J957" s="18"/>
      <c r="K957" s="18"/>
      <c r="L957" s="18"/>
      <c r="M957" s="18"/>
      <c r="N957" s="18"/>
      <c r="O957" s="18"/>
      <c r="P957" s="18"/>
      <c r="Q957" s="18"/>
    </row>
    <row r="958" spans="3:17" x14ac:dyDescent="0.2">
      <c r="C958" s="18"/>
      <c r="D958" s="18"/>
      <c r="E958" s="18"/>
      <c r="F958" s="18"/>
      <c r="G958" s="18"/>
      <c r="H958" s="18"/>
      <c r="I958" s="18"/>
      <c r="J958" s="18"/>
      <c r="K958" s="18"/>
      <c r="L958" s="18"/>
      <c r="M958" s="18"/>
      <c r="N958" s="18"/>
      <c r="O958" s="18"/>
      <c r="P958" s="18"/>
      <c r="Q958" s="18"/>
    </row>
    <row r="959" spans="3:17" x14ac:dyDescent="0.2">
      <c r="C959" s="18"/>
      <c r="D959" s="18"/>
      <c r="E959" s="18"/>
      <c r="F959" s="18"/>
      <c r="G959" s="18"/>
      <c r="H959" s="18"/>
      <c r="I959" s="18"/>
      <c r="J959" s="18"/>
      <c r="K959" s="18"/>
      <c r="L959" s="18"/>
      <c r="M959" s="18"/>
      <c r="N959" s="18"/>
      <c r="O959" s="18"/>
      <c r="P959" s="18"/>
      <c r="Q959" s="18"/>
    </row>
    <row r="960" spans="3:17" x14ac:dyDescent="0.2">
      <c r="C960" s="18"/>
      <c r="D960" s="18"/>
      <c r="E960" s="18"/>
      <c r="F960" s="18"/>
      <c r="G960" s="18"/>
      <c r="H960" s="18"/>
      <c r="I960" s="18"/>
      <c r="J960" s="18"/>
      <c r="K960" s="18"/>
      <c r="L960" s="18"/>
      <c r="M960" s="18"/>
      <c r="N960" s="18"/>
      <c r="O960" s="18"/>
      <c r="P960" s="18"/>
      <c r="Q960" s="18"/>
    </row>
    <row r="961" spans="3:17" x14ac:dyDescent="0.2">
      <c r="C961" s="18"/>
      <c r="D961" s="18"/>
      <c r="E961" s="18"/>
      <c r="F961" s="18"/>
      <c r="G961" s="18"/>
      <c r="H961" s="18"/>
      <c r="I961" s="18"/>
      <c r="J961" s="18"/>
      <c r="K961" s="18"/>
      <c r="L961" s="18"/>
      <c r="M961" s="18"/>
      <c r="N961" s="18"/>
      <c r="O961" s="18"/>
      <c r="P961" s="18"/>
      <c r="Q961" s="18"/>
    </row>
    <row r="962" spans="3:17" x14ac:dyDescent="0.2">
      <c r="C962" s="18"/>
      <c r="D962" s="18"/>
      <c r="E962" s="18"/>
      <c r="F962" s="18"/>
      <c r="G962" s="18"/>
      <c r="H962" s="18"/>
      <c r="I962" s="18"/>
      <c r="J962" s="18"/>
      <c r="K962" s="18"/>
      <c r="L962" s="18"/>
      <c r="M962" s="18"/>
      <c r="N962" s="18"/>
      <c r="O962" s="18"/>
      <c r="P962" s="18"/>
      <c r="Q962" s="18"/>
    </row>
    <row r="963" spans="3:17" x14ac:dyDescent="0.2">
      <c r="C963" s="18"/>
      <c r="D963" s="18"/>
      <c r="E963" s="18"/>
      <c r="F963" s="18"/>
      <c r="G963" s="18"/>
      <c r="H963" s="18"/>
      <c r="I963" s="18"/>
      <c r="J963" s="18"/>
      <c r="K963" s="18"/>
      <c r="L963" s="18"/>
      <c r="M963" s="18"/>
      <c r="N963" s="18"/>
      <c r="O963" s="18"/>
      <c r="P963" s="18"/>
      <c r="Q963" s="18"/>
    </row>
    <row r="964" spans="3:17" x14ac:dyDescent="0.2">
      <c r="C964" s="18"/>
      <c r="D964" s="18"/>
      <c r="E964" s="18"/>
      <c r="F964" s="18"/>
      <c r="G964" s="18"/>
      <c r="H964" s="18"/>
      <c r="I964" s="18"/>
      <c r="J964" s="18"/>
      <c r="K964" s="18"/>
      <c r="L964" s="18"/>
      <c r="M964" s="18"/>
      <c r="N964" s="18"/>
      <c r="O964" s="18"/>
      <c r="P964" s="18"/>
      <c r="Q964" s="18"/>
    </row>
    <row r="965" spans="3:17" x14ac:dyDescent="0.2">
      <c r="C965" s="18"/>
      <c r="D965" s="18"/>
      <c r="E965" s="18"/>
      <c r="F965" s="18"/>
      <c r="G965" s="18"/>
      <c r="H965" s="18"/>
      <c r="I965" s="18"/>
      <c r="J965" s="18"/>
      <c r="K965" s="18"/>
      <c r="L965" s="18"/>
      <c r="M965" s="18"/>
      <c r="N965" s="18"/>
      <c r="O965" s="18"/>
      <c r="P965" s="18"/>
      <c r="Q965" s="18"/>
    </row>
    <row r="966" spans="3:17" x14ac:dyDescent="0.2">
      <c r="C966" s="18"/>
      <c r="D966" s="18"/>
      <c r="E966" s="18"/>
      <c r="F966" s="18"/>
      <c r="G966" s="18"/>
      <c r="H966" s="18"/>
      <c r="I966" s="18"/>
      <c r="J966" s="18"/>
      <c r="K966" s="18"/>
      <c r="L966" s="18"/>
      <c r="M966" s="18"/>
      <c r="N966" s="18"/>
      <c r="O966" s="18"/>
      <c r="P966" s="18"/>
      <c r="Q966" s="18"/>
    </row>
    <row r="967" spans="3:17" x14ac:dyDescent="0.2">
      <c r="C967" s="18"/>
      <c r="D967" s="18"/>
      <c r="E967" s="18"/>
      <c r="F967" s="18"/>
      <c r="G967" s="18"/>
      <c r="H967" s="18"/>
      <c r="I967" s="18"/>
      <c r="J967" s="18"/>
      <c r="K967" s="18"/>
      <c r="L967" s="18"/>
      <c r="M967" s="18"/>
      <c r="N967" s="18"/>
      <c r="O967" s="18"/>
      <c r="P967" s="18"/>
      <c r="Q967" s="18"/>
    </row>
    <row r="968" spans="3:17" x14ac:dyDescent="0.2">
      <c r="C968" s="18"/>
      <c r="D968" s="18"/>
      <c r="E968" s="18"/>
      <c r="F968" s="18"/>
      <c r="G968" s="18"/>
      <c r="H968" s="18"/>
      <c r="I968" s="18"/>
      <c r="J968" s="18"/>
      <c r="K968" s="18"/>
      <c r="L968" s="18"/>
      <c r="M968" s="18"/>
      <c r="N968" s="18"/>
      <c r="O968" s="18"/>
      <c r="P968" s="18"/>
      <c r="Q968" s="18"/>
    </row>
    <row r="969" spans="3:17" x14ac:dyDescent="0.2">
      <c r="C969" s="18"/>
      <c r="D969" s="18"/>
      <c r="E969" s="18"/>
      <c r="F969" s="18"/>
      <c r="G969" s="18"/>
      <c r="H969" s="18"/>
      <c r="I969" s="18"/>
      <c r="J969" s="18"/>
      <c r="K969" s="18"/>
      <c r="L969" s="18"/>
      <c r="M969" s="18"/>
      <c r="N969" s="18"/>
      <c r="O969" s="18"/>
      <c r="P969" s="18"/>
      <c r="Q969" s="18"/>
    </row>
    <row r="970" spans="3:17" x14ac:dyDescent="0.2">
      <c r="C970" s="18"/>
      <c r="D970" s="18"/>
      <c r="E970" s="18"/>
      <c r="F970" s="18"/>
      <c r="G970" s="18"/>
      <c r="H970" s="18"/>
      <c r="I970" s="18"/>
      <c r="J970" s="18"/>
      <c r="K970" s="18"/>
      <c r="L970" s="18"/>
      <c r="M970" s="18"/>
      <c r="N970" s="18"/>
      <c r="O970" s="18"/>
      <c r="P970" s="18"/>
      <c r="Q970" s="18"/>
    </row>
    <row r="971" spans="3:17" x14ac:dyDescent="0.2">
      <c r="C971" s="18"/>
      <c r="D971" s="18"/>
      <c r="E971" s="18"/>
      <c r="F971" s="18"/>
      <c r="G971" s="18"/>
      <c r="H971" s="18"/>
      <c r="I971" s="18"/>
      <c r="J971" s="18"/>
      <c r="K971" s="18"/>
      <c r="L971" s="18"/>
      <c r="M971" s="18"/>
      <c r="N971" s="18"/>
      <c r="O971" s="18"/>
      <c r="P971" s="18"/>
      <c r="Q971" s="18"/>
    </row>
    <row r="972" spans="3:17" x14ac:dyDescent="0.2">
      <c r="C972" s="18"/>
      <c r="D972" s="18"/>
      <c r="E972" s="18"/>
      <c r="F972" s="18"/>
      <c r="G972" s="18"/>
      <c r="H972" s="18"/>
      <c r="I972" s="18"/>
      <c r="J972" s="18"/>
      <c r="K972" s="18"/>
      <c r="L972" s="18"/>
      <c r="M972" s="18"/>
      <c r="N972" s="18"/>
      <c r="O972" s="18"/>
      <c r="P972" s="18"/>
      <c r="Q972" s="18"/>
    </row>
    <row r="973" spans="3:17" x14ac:dyDescent="0.2">
      <c r="C973" s="18"/>
      <c r="D973" s="18"/>
      <c r="E973" s="18"/>
      <c r="F973" s="18"/>
      <c r="G973" s="18"/>
      <c r="H973" s="18"/>
      <c r="I973" s="18"/>
      <c r="J973" s="18"/>
      <c r="K973" s="18"/>
      <c r="L973" s="18"/>
      <c r="M973" s="18"/>
      <c r="N973" s="18"/>
      <c r="O973" s="18"/>
      <c r="P973" s="18"/>
      <c r="Q973" s="18"/>
    </row>
    <row r="974" spans="3:17" x14ac:dyDescent="0.2">
      <c r="C974" s="18"/>
      <c r="D974" s="18"/>
      <c r="E974" s="18"/>
      <c r="F974" s="18"/>
      <c r="G974" s="18"/>
      <c r="H974" s="18"/>
      <c r="I974" s="18"/>
      <c r="J974" s="18"/>
      <c r="K974" s="18"/>
      <c r="L974" s="18"/>
      <c r="M974" s="18"/>
      <c r="N974" s="18"/>
      <c r="O974" s="18"/>
      <c r="P974" s="18"/>
      <c r="Q974" s="18"/>
    </row>
    <row r="975" spans="3:17" x14ac:dyDescent="0.2">
      <c r="C975" s="18"/>
      <c r="D975" s="18"/>
      <c r="E975" s="18"/>
      <c r="F975" s="18"/>
      <c r="G975" s="18"/>
      <c r="H975" s="18"/>
      <c r="I975" s="18"/>
      <c r="J975" s="18"/>
      <c r="K975" s="18"/>
      <c r="L975" s="18"/>
      <c r="M975" s="18"/>
      <c r="N975" s="18"/>
      <c r="O975" s="18"/>
      <c r="P975" s="18"/>
      <c r="Q975" s="18"/>
    </row>
    <row r="976" spans="3:17" x14ac:dyDescent="0.2">
      <c r="C976" s="18"/>
      <c r="D976" s="18"/>
      <c r="E976" s="18"/>
      <c r="F976" s="18"/>
      <c r="G976" s="18"/>
      <c r="H976" s="18"/>
      <c r="I976" s="18"/>
      <c r="J976" s="18"/>
      <c r="K976" s="18"/>
      <c r="L976" s="18"/>
      <c r="M976" s="18"/>
      <c r="N976" s="18"/>
      <c r="O976" s="18"/>
      <c r="P976" s="18"/>
      <c r="Q976" s="18"/>
    </row>
    <row r="977" spans="3:17" x14ac:dyDescent="0.2">
      <c r="C977" s="18"/>
      <c r="D977" s="18"/>
      <c r="E977" s="18"/>
      <c r="F977" s="18"/>
      <c r="G977" s="18"/>
      <c r="H977" s="18"/>
      <c r="I977" s="18"/>
      <c r="J977" s="18"/>
      <c r="K977" s="18"/>
      <c r="L977" s="18"/>
      <c r="M977" s="18"/>
      <c r="N977" s="18"/>
      <c r="O977" s="18"/>
      <c r="P977" s="18"/>
      <c r="Q977" s="18"/>
    </row>
    <row r="978" spans="3:17" x14ac:dyDescent="0.2">
      <c r="C978" s="18"/>
      <c r="D978" s="18"/>
      <c r="E978" s="18"/>
      <c r="F978" s="18"/>
      <c r="G978" s="18"/>
      <c r="H978" s="18"/>
      <c r="I978" s="18"/>
      <c r="J978" s="18"/>
      <c r="K978" s="18"/>
      <c r="L978" s="18"/>
      <c r="M978" s="18"/>
      <c r="N978" s="18"/>
      <c r="O978" s="18"/>
      <c r="P978" s="18"/>
      <c r="Q978" s="18"/>
    </row>
    <row r="979" spans="3:17" x14ac:dyDescent="0.2">
      <c r="C979" s="18"/>
      <c r="D979" s="18"/>
      <c r="E979" s="18"/>
      <c r="F979" s="18"/>
      <c r="G979" s="18"/>
      <c r="H979" s="18"/>
      <c r="I979" s="18"/>
      <c r="J979" s="18"/>
      <c r="K979" s="18"/>
      <c r="L979" s="18"/>
      <c r="M979" s="18"/>
      <c r="N979" s="18"/>
      <c r="O979" s="18"/>
      <c r="P979" s="18"/>
      <c r="Q979" s="18"/>
    </row>
    <row r="980" spans="3:17" x14ac:dyDescent="0.2">
      <c r="C980" s="18"/>
      <c r="D980" s="18"/>
      <c r="E980" s="18"/>
      <c r="F980" s="18"/>
      <c r="G980" s="18"/>
      <c r="H980" s="18"/>
      <c r="I980" s="18"/>
      <c r="J980" s="18"/>
      <c r="K980" s="18"/>
      <c r="L980" s="18"/>
      <c r="M980" s="18"/>
      <c r="N980" s="18"/>
      <c r="O980" s="18"/>
      <c r="P980" s="18"/>
      <c r="Q980" s="18"/>
    </row>
    <row r="981" spans="3:17" x14ac:dyDescent="0.2">
      <c r="C981" s="18"/>
      <c r="D981" s="18"/>
      <c r="E981" s="18"/>
      <c r="F981" s="18"/>
      <c r="G981" s="18"/>
      <c r="H981" s="18"/>
      <c r="I981" s="18"/>
      <c r="J981" s="18"/>
      <c r="K981" s="18"/>
      <c r="L981" s="18"/>
      <c r="M981" s="18"/>
      <c r="N981" s="18"/>
      <c r="O981" s="18"/>
      <c r="P981" s="18"/>
      <c r="Q981" s="18"/>
    </row>
    <row r="982" spans="3:17" x14ac:dyDescent="0.2">
      <c r="C982" s="18"/>
      <c r="D982" s="18"/>
      <c r="E982" s="18"/>
      <c r="F982" s="18"/>
      <c r="G982" s="18"/>
      <c r="H982" s="18"/>
      <c r="I982" s="18"/>
      <c r="J982" s="18"/>
      <c r="K982" s="18"/>
      <c r="L982" s="18"/>
      <c r="M982" s="18"/>
      <c r="N982" s="18"/>
      <c r="O982" s="18"/>
      <c r="P982" s="18"/>
      <c r="Q982" s="18"/>
    </row>
    <row r="983" spans="3:17" x14ac:dyDescent="0.2">
      <c r="C983" s="18"/>
      <c r="D983" s="18"/>
      <c r="E983" s="18"/>
      <c r="F983" s="18"/>
      <c r="G983" s="18"/>
      <c r="H983" s="18"/>
      <c r="I983" s="18"/>
      <c r="J983" s="18"/>
      <c r="K983" s="18"/>
      <c r="L983" s="18"/>
      <c r="M983" s="18"/>
      <c r="N983" s="18"/>
      <c r="O983" s="18"/>
      <c r="P983" s="18"/>
      <c r="Q983" s="18"/>
    </row>
    <row r="984" spans="3:17" x14ac:dyDescent="0.2">
      <c r="C984" s="18"/>
      <c r="D984" s="18"/>
      <c r="E984" s="18"/>
      <c r="F984" s="18"/>
      <c r="G984" s="18"/>
      <c r="H984" s="18"/>
      <c r="I984" s="18"/>
      <c r="J984" s="18"/>
      <c r="K984" s="18"/>
      <c r="L984" s="18"/>
      <c r="M984" s="18"/>
      <c r="N984" s="18"/>
      <c r="O984" s="18"/>
      <c r="P984" s="18"/>
      <c r="Q984" s="18"/>
    </row>
    <row r="985" spans="3:17" x14ac:dyDescent="0.2">
      <c r="C985" s="18"/>
      <c r="D985" s="18"/>
      <c r="E985" s="18"/>
      <c r="F985" s="18"/>
      <c r="G985" s="18"/>
      <c r="H985" s="18"/>
      <c r="I985" s="18"/>
      <c r="J985" s="18"/>
      <c r="K985" s="18"/>
      <c r="L985" s="18"/>
      <c r="M985" s="18"/>
      <c r="N985" s="18"/>
      <c r="O985" s="18"/>
      <c r="P985" s="18"/>
      <c r="Q985" s="18"/>
    </row>
    <row r="986" spans="3:17" x14ac:dyDescent="0.2">
      <c r="C986" s="18"/>
      <c r="D986" s="18"/>
      <c r="E986" s="18"/>
      <c r="F986" s="18"/>
      <c r="G986" s="18"/>
      <c r="H986" s="18"/>
      <c r="I986" s="18"/>
      <c r="J986" s="18"/>
      <c r="K986" s="18"/>
      <c r="L986" s="18"/>
      <c r="M986" s="18"/>
      <c r="N986" s="18"/>
      <c r="O986" s="18"/>
      <c r="P986" s="18"/>
      <c r="Q986" s="18"/>
    </row>
    <row r="987" spans="3:17" x14ac:dyDescent="0.2">
      <c r="C987" s="18"/>
      <c r="D987" s="18"/>
      <c r="E987" s="18"/>
      <c r="F987" s="18"/>
      <c r="G987" s="18"/>
      <c r="H987" s="18"/>
      <c r="I987" s="18"/>
      <c r="J987" s="18"/>
      <c r="K987" s="18"/>
      <c r="L987" s="18"/>
      <c r="M987" s="18"/>
      <c r="N987" s="18"/>
      <c r="O987" s="18"/>
      <c r="P987" s="18"/>
      <c r="Q987" s="18"/>
    </row>
    <row r="988" spans="3:17" x14ac:dyDescent="0.2">
      <c r="C988" s="18"/>
      <c r="D988" s="18"/>
      <c r="E988" s="18"/>
      <c r="F988" s="18"/>
      <c r="G988" s="18"/>
      <c r="H988" s="18"/>
      <c r="I988" s="18"/>
      <c r="J988" s="18"/>
      <c r="K988" s="18"/>
      <c r="L988" s="18"/>
      <c r="M988" s="18"/>
      <c r="N988" s="18"/>
      <c r="O988" s="18"/>
      <c r="P988" s="18"/>
      <c r="Q988" s="18"/>
    </row>
    <row r="989" spans="3:17" x14ac:dyDescent="0.2">
      <c r="C989" s="18"/>
      <c r="D989" s="18"/>
      <c r="E989" s="18"/>
      <c r="F989" s="18"/>
      <c r="G989" s="18"/>
      <c r="H989" s="18"/>
      <c r="I989" s="18"/>
      <c r="J989" s="18"/>
      <c r="K989" s="18"/>
      <c r="L989" s="18"/>
      <c r="M989" s="18"/>
      <c r="N989" s="18"/>
      <c r="O989" s="18"/>
      <c r="P989" s="18"/>
      <c r="Q989" s="18"/>
    </row>
    <row r="990" spans="3:17" x14ac:dyDescent="0.2">
      <c r="C990" s="18"/>
      <c r="D990" s="18"/>
      <c r="E990" s="18"/>
      <c r="F990" s="18"/>
      <c r="G990" s="18"/>
      <c r="H990" s="18"/>
      <c r="I990" s="18"/>
      <c r="J990" s="18"/>
      <c r="K990" s="18"/>
      <c r="L990" s="18"/>
      <c r="M990" s="18"/>
      <c r="N990" s="18"/>
      <c r="O990" s="18"/>
      <c r="P990" s="18"/>
      <c r="Q990" s="18"/>
    </row>
    <row r="991" spans="3:17" x14ac:dyDescent="0.2">
      <c r="C991" s="18"/>
      <c r="D991" s="18"/>
      <c r="E991" s="18"/>
      <c r="F991" s="18"/>
      <c r="G991" s="18"/>
      <c r="H991" s="18"/>
      <c r="I991" s="18"/>
      <c r="J991" s="18"/>
      <c r="K991" s="18"/>
      <c r="L991" s="18"/>
      <c r="M991" s="18"/>
      <c r="N991" s="18"/>
      <c r="O991" s="18"/>
      <c r="P991" s="18"/>
      <c r="Q991" s="18"/>
    </row>
    <row r="992" spans="3:17" x14ac:dyDescent="0.2">
      <c r="C992" s="18"/>
      <c r="D992" s="18"/>
      <c r="E992" s="18"/>
      <c r="F992" s="18"/>
      <c r="G992" s="18"/>
      <c r="H992" s="18"/>
      <c r="I992" s="18"/>
      <c r="J992" s="18"/>
      <c r="K992" s="18"/>
      <c r="L992" s="18"/>
      <c r="M992" s="18"/>
      <c r="N992" s="18"/>
      <c r="O992" s="18"/>
      <c r="P992" s="18"/>
      <c r="Q992" s="18"/>
    </row>
    <row r="993" spans="3:17" x14ac:dyDescent="0.2">
      <c r="C993" s="18"/>
      <c r="D993" s="18"/>
      <c r="E993" s="18"/>
      <c r="F993" s="18"/>
      <c r="G993" s="18"/>
      <c r="H993" s="18"/>
      <c r="I993" s="18"/>
      <c r="J993" s="18"/>
      <c r="K993" s="18"/>
      <c r="L993" s="18"/>
      <c r="M993" s="18"/>
      <c r="N993" s="18"/>
      <c r="O993" s="18"/>
      <c r="P993" s="18"/>
      <c r="Q993" s="18"/>
    </row>
    <row r="994" spans="3:17" x14ac:dyDescent="0.2">
      <c r="C994" s="18"/>
      <c r="D994" s="18"/>
      <c r="E994" s="18"/>
      <c r="F994" s="18"/>
      <c r="G994" s="18"/>
      <c r="H994" s="18"/>
      <c r="I994" s="18"/>
      <c r="J994" s="18"/>
      <c r="K994" s="18"/>
      <c r="L994" s="18"/>
      <c r="M994" s="18"/>
      <c r="N994" s="18"/>
      <c r="O994" s="18"/>
      <c r="P994" s="18"/>
      <c r="Q994" s="18"/>
    </row>
    <row r="995" spans="3:17" x14ac:dyDescent="0.2">
      <c r="C995" s="18"/>
      <c r="D995" s="18"/>
      <c r="E995" s="18"/>
      <c r="F995" s="18"/>
      <c r="G995" s="18"/>
      <c r="H995" s="18"/>
      <c r="I995" s="18"/>
      <c r="J995" s="18"/>
      <c r="K995" s="18"/>
      <c r="L995" s="18"/>
      <c r="M995" s="18"/>
      <c r="N995" s="18"/>
      <c r="O995" s="18"/>
      <c r="P995" s="18"/>
      <c r="Q995" s="18"/>
    </row>
    <row r="996" spans="3:17" x14ac:dyDescent="0.2">
      <c r="C996" s="18"/>
      <c r="D996" s="18"/>
      <c r="E996" s="18"/>
      <c r="F996" s="18"/>
      <c r="G996" s="18"/>
      <c r="H996" s="18"/>
      <c r="I996" s="18"/>
      <c r="J996" s="18"/>
      <c r="K996" s="18"/>
      <c r="L996" s="18"/>
      <c r="M996" s="18"/>
      <c r="N996" s="18"/>
      <c r="O996" s="18"/>
      <c r="P996" s="18"/>
      <c r="Q996" s="18"/>
    </row>
    <row r="997" spans="3:17" x14ac:dyDescent="0.2">
      <c r="C997" s="18"/>
      <c r="D997" s="18"/>
      <c r="E997" s="18"/>
      <c r="F997" s="18"/>
      <c r="G997" s="18"/>
      <c r="H997" s="18"/>
      <c r="I997" s="18"/>
      <c r="J997" s="18"/>
      <c r="K997" s="18"/>
      <c r="L997" s="18"/>
      <c r="M997" s="18"/>
      <c r="N997" s="18"/>
      <c r="O997" s="18"/>
      <c r="P997" s="18"/>
      <c r="Q997" s="18"/>
    </row>
    <row r="998" spans="3:17" x14ac:dyDescent="0.2">
      <c r="C998" s="18"/>
      <c r="D998" s="18"/>
      <c r="E998" s="18"/>
      <c r="F998" s="18"/>
      <c r="G998" s="18"/>
      <c r="H998" s="18"/>
      <c r="I998" s="18"/>
      <c r="J998" s="18"/>
      <c r="K998" s="18"/>
      <c r="L998" s="18"/>
      <c r="M998" s="18"/>
      <c r="N998" s="18"/>
      <c r="O998" s="18"/>
      <c r="P998" s="18"/>
      <c r="Q998" s="18"/>
    </row>
    <row r="999" spans="3:17" x14ac:dyDescent="0.2">
      <c r="C999" s="18"/>
      <c r="D999" s="18"/>
      <c r="E999" s="18"/>
      <c r="F999" s="18"/>
      <c r="G999" s="18"/>
      <c r="H999" s="18"/>
      <c r="I999" s="18"/>
      <c r="J999" s="18"/>
      <c r="K999" s="18"/>
      <c r="L999" s="18"/>
      <c r="M999" s="18"/>
      <c r="N999" s="18"/>
      <c r="O999" s="18"/>
      <c r="P999" s="18"/>
      <c r="Q999" s="18"/>
    </row>
    <row r="1000" spans="3:17" x14ac:dyDescent="0.2">
      <c r="C1000" s="18"/>
      <c r="D1000" s="18"/>
      <c r="E1000" s="18"/>
      <c r="F1000" s="18"/>
      <c r="G1000" s="18"/>
      <c r="H1000" s="18"/>
      <c r="I1000" s="18"/>
      <c r="J1000" s="18"/>
      <c r="K1000" s="18"/>
      <c r="L1000" s="18"/>
      <c r="M1000" s="18"/>
      <c r="N1000" s="18"/>
      <c r="O1000" s="18"/>
      <c r="P1000" s="18"/>
      <c r="Q1000" s="18"/>
    </row>
    <row r="1001" spans="3:17" x14ac:dyDescent="0.2">
      <c r="C1001" s="18"/>
      <c r="D1001" s="18"/>
      <c r="E1001" s="18"/>
      <c r="F1001" s="18"/>
      <c r="G1001" s="18"/>
      <c r="H1001" s="18"/>
      <c r="I1001" s="18"/>
      <c r="J1001" s="18"/>
      <c r="K1001" s="18"/>
      <c r="L1001" s="18"/>
      <c r="M1001" s="18"/>
      <c r="N1001" s="18"/>
      <c r="O1001" s="18"/>
      <c r="P1001" s="18"/>
      <c r="Q1001" s="18"/>
    </row>
    <row r="1002" spans="3:17" x14ac:dyDescent="0.2">
      <c r="C1002" s="18"/>
      <c r="D1002" s="18"/>
      <c r="E1002" s="18"/>
      <c r="F1002" s="18"/>
      <c r="G1002" s="18"/>
      <c r="H1002" s="18"/>
      <c r="I1002" s="18"/>
      <c r="J1002" s="18"/>
      <c r="K1002" s="18"/>
      <c r="L1002" s="18"/>
      <c r="M1002" s="18"/>
      <c r="N1002" s="18"/>
      <c r="O1002" s="18"/>
      <c r="P1002" s="18"/>
      <c r="Q1002" s="18"/>
    </row>
    <row r="1003" spans="3:17" x14ac:dyDescent="0.2">
      <c r="C1003" s="18"/>
      <c r="D1003" s="18"/>
      <c r="E1003" s="18"/>
      <c r="F1003" s="18"/>
      <c r="G1003" s="18"/>
      <c r="H1003" s="18"/>
      <c r="I1003" s="18"/>
      <c r="J1003" s="18"/>
      <c r="K1003" s="18"/>
      <c r="L1003" s="18"/>
      <c r="M1003" s="18"/>
      <c r="N1003" s="18"/>
      <c r="O1003" s="18"/>
      <c r="P1003" s="18"/>
      <c r="Q1003" s="18"/>
    </row>
    <row r="1004" spans="3:17" x14ac:dyDescent="0.2">
      <c r="C1004" s="18"/>
      <c r="D1004" s="18"/>
      <c r="E1004" s="18"/>
      <c r="F1004" s="18"/>
      <c r="G1004" s="18"/>
      <c r="H1004" s="18"/>
      <c r="I1004" s="18"/>
      <c r="J1004" s="18"/>
      <c r="K1004" s="18"/>
      <c r="L1004" s="18"/>
      <c r="M1004" s="18"/>
      <c r="N1004" s="18"/>
      <c r="O1004" s="18"/>
      <c r="P1004" s="18"/>
      <c r="Q1004" s="18"/>
    </row>
    <row r="1005" spans="3:17" x14ac:dyDescent="0.2">
      <c r="C1005" s="18"/>
      <c r="D1005" s="18"/>
      <c r="E1005" s="18"/>
      <c r="F1005" s="18"/>
      <c r="G1005" s="18"/>
      <c r="H1005" s="18"/>
      <c r="I1005" s="18"/>
      <c r="J1005" s="18"/>
      <c r="K1005" s="18"/>
      <c r="L1005" s="18"/>
      <c r="M1005" s="18"/>
      <c r="N1005" s="18"/>
      <c r="O1005" s="18"/>
      <c r="P1005" s="18"/>
      <c r="Q1005" s="18"/>
    </row>
    <row r="1006" spans="3:17" x14ac:dyDescent="0.2">
      <c r="C1006" s="18"/>
      <c r="D1006" s="18"/>
      <c r="E1006" s="18"/>
      <c r="F1006" s="18"/>
      <c r="G1006" s="18"/>
      <c r="H1006" s="18"/>
      <c r="I1006" s="18"/>
      <c r="J1006" s="18"/>
      <c r="K1006" s="18"/>
      <c r="L1006" s="18"/>
      <c r="M1006" s="18"/>
      <c r="N1006" s="18"/>
      <c r="O1006" s="18"/>
      <c r="P1006" s="18"/>
      <c r="Q1006" s="18"/>
    </row>
    <row r="1007" spans="3:17" x14ac:dyDescent="0.2">
      <c r="C1007" s="18"/>
      <c r="D1007" s="18"/>
      <c r="E1007" s="18"/>
      <c r="F1007" s="18"/>
      <c r="G1007" s="18"/>
      <c r="H1007" s="18"/>
      <c r="I1007" s="18"/>
      <c r="J1007" s="18"/>
      <c r="K1007" s="18"/>
      <c r="L1007" s="18"/>
      <c r="M1007" s="18"/>
      <c r="N1007" s="18"/>
      <c r="O1007" s="18"/>
      <c r="P1007" s="18"/>
      <c r="Q1007" s="18"/>
    </row>
    <row r="1008" spans="3:17" x14ac:dyDescent="0.2">
      <c r="C1008" s="18"/>
      <c r="D1008" s="18"/>
      <c r="E1008" s="18"/>
      <c r="F1008" s="18"/>
      <c r="G1008" s="18"/>
      <c r="H1008" s="18"/>
      <c r="I1008" s="18"/>
      <c r="J1008" s="18"/>
      <c r="K1008" s="18"/>
      <c r="L1008" s="18"/>
      <c r="M1008" s="18"/>
      <c r="N1008" s="18"/>
      <c r="O1008" s="18"/>
      <c r="P1008" s="18"/>
      <c r="Q1008" s="18"/>
    </row>
    <row r="1009" spans="3:17" x14ac:dyDescent="0.2">
      <c r="C1009" s="18"/>
      <c r="D1009" s="18"/>
      <c r="E1009" s="18"/>
      <c r="F1009" s="18"/>
      <c r="G1009" s="18"/>
      <c r="H1009" s="18"/>
      <c r="I1009" s="18"/>
      <c r="J1009" s="18"/>
      <c r="K1009" s="18"/>
      <c r="L1009" s="18"/>
      <c r="M1009" s="18"/>
      <c r="N1009" s="18"/>
      <c r="O1009" s="18"/>
      <c r="P1009" s="18"/>
      <c r="Q1009" s="18"/>
    </row>
    <row r="1010" spans="3:17" x14ac:dyDescent="0.2">
      <c r="C1010" s="18"/>
      <c r="D1010" s="18"/>
      <c r="E1010" s="18"/>
      <c r="F1010" s="18"/>
      <c r="G1010" s="18"/>
      <c r="H1010" s="18"/>
      <c r="I1010" s="18"/>
      <c r="J1010" s="18"/>
      <c r="K1010" s="18"/>
      <c r="L1010" s="18"/>
      <c r="M1010" s="18"/>
      <c r="N1010" s="18"/>
      <c r="O1010" s="18"/>
      <c r="P1010" s="18"/>
      <c r="Q1010" s="18"/>
    </row>
    <row r="1011" spans="3:17" x14ac:dyDescent="0.2">
      <c r="C1011" s="18"/>
      <c r="D1011" s="18"/>
      <c r="E1011" s="18"/>
      <c r="F1011" s="18"/>
      <c r="G1011" s="18"/>
      <c r="H1011" s="18"/>
      <c r="I1011" s="18"/>
      <c r="J1011" s="18"/>
      <c r="K1011" s="18"/>
      <c r="L1011" s="18"/>
      <c r="M1011" s="18"/>
      <c r="N1011" s="18"/>
      <c r="O1011" s="18"/>
      <c r="P1011" s="18"/>
      <c r="Q1011" s="18"/>
    </row>
    <row r="1012" spans="3:17" x14ac:dyDescent="0.2">
      <c r="C1012" s="18"/>
      <c r="D1012" s="18"/>
      <c r="E1012" s="18"/>
      <c r="F1012" s="18"/>
      <c r="G1012" s="18"/>
      <c r="H1012" s="18"/>
      <c r="I1012" s="18"/>
      <c r="J1012" s="18"/>
      <c r="K1012" s="18"/>
      <c r="L1012" s="18"/>
      <c r="M1012" s="18"/>
      <c r="N1012" s="18"/>
      <c r="O1012" s="18"/>
      <c r="P1012" s="18"/>
      <c r="Q1012" s="18"/>
    </row>
    <row r="1013" spans="3:17" x14ac:dyDescent="0.2">
      <c r="C1013" s="18"/>
      <c r="D1013" s="18"/>
      <c r="E1013" s="18"/>
      <c r="F1013" s="18"/>
      <c r="G1013" s="18"/>
      <c r="H1013" s="18"/>
      <c r="I1013" s="18"/>
      <c r="J1013" s="18"/>
      <c r="K1013" s="18"/>
      <c r="L1013" s="18"/>
      <c r="M1013" s="18"/>
      <c r="N1013" s="18"/>
      <c r="O1013" s="18"/>
      <c r="P1013" s="18"/>
      <c r="Q1013" s="18"/>
    </row>
    <row r="1014" spans="3:17" x14ac:dyDescent="0.2">
      <c r="C1014" s="18"/>
      <c r="D1014" s="18"/>
      <c r="E1014" s="18"/>
      <c r="F1014" s="18"/>
      <c r="G1014" s="18"/>
      <c r="H1014" s="18"/>
      <c r="I1014" s="18"/>
      <c r="J1014" s="18"/>
      <c r="K1014" s="18"/>
      <c r="L1014" s="18"/>
      <c r="M1014" s="18"/>
      <c r="N1014" s="18"/>
      <c r="O1014" s="18"/>
      <c r="P1014" s="18"/>
      <c r="Q1014" s="18"/>
    </row>
    <row r="1015" spans="3:17" x14ac:dyDescent="0.2">
      <c r="C1015" s="18"/>
      <c r="D1015" s="18"/>
      <c r="E1015" s="18"/>
      <c r="F1015" s="18"/>
      <c r="G1015" s="18"/>
      <c r="H1015" s="18"/>
      <c r="I1015" s="18"/>
      <c r="J1015" s="18"/>
      <c r="K1015" s="18"/>
      <c r="L1015" s="18"/>
      <c r="M1015" s="18"/>
      <c r="N1015" s="18"/>
      <c r="O1015" s="18"/>
      <c r="P1015" s="18"/>
      <c r="Q1015" s="18"/>
    </row>
    <row r="1016" spans="3:17" x14ac:dyDescent="0.2">
      <c r="C1016" s="18"/>
      <c r="D1016" s="18"/>
      <c r="E1016" s="18"/>
      <c r="F1016" s="18"/>
      <c r="G1016" s="18"/>
      <c r="H1016" s="18"/>
      <c r="I1016" s="18"/>
      <c r="J1016" s="18"/>
      <c r="K1016" s="18"/>
      <c r="L1016" s="18"/>
      <c r="M1016" s="18"/>
      <c r="N1016" s="18"/>
      <c r="O1016" s="18"/>
      <c r="P1016" s="18"/>
      <c r="Q1016" s="18"/>
    </row>
    <row r="1017" spans="3:17" x14ac:dyDescent="0.2">
      <c r="C1017" s="18"/>
      <c r="D1017" s="18"/>
      <c r="E1017" s="18"/>
      <c r="F1017" s="18"/>
      <c r="G1017" s="18"/>
      <c r="H1017" s="18"/>
      <c r="I1017" s="18"/>
      <c r="J1017" s="18"/>
      <c r="K1017" s="18"/>
      <c r="L1017" s="18"/>
      <c r="M1017" s="18"/>
      <c r="N1017" s="18"/>
      <c r="O1017" s="18"/>
      <c r="P1017" s="18"/>
      <c r="Q1017" s="18"/>
    </row>
    <row r="1018" spans="3:17" x14ac:dyDescent="0.2">
      <c r="C1018" s="18"/>
      <c r="D1018" s="18"/>
      <c r="E1018" s="18"/>
      <c r="F1018" s="18"/>
      <c r="G1018" s="18"/>
      <c r="H1018" s="18"/>
      <c r="I1018" s="18"/>
      <c r="J1018" s="18"/>
      <c r="K1018" s="18"/>
      <c r="L1018" s="18"/>
      <c r="M1018" s="18"/>
      <c r="N1018" s="18"/>
      <c r="O1018" s="18"/>
      <c r="P1018" s="18"/>
      <c r="Q1018" s="18"/>
    </row>
    <row r="1019" spans="3:17" x14ac:dyDescent="0.2">
      <c r="C1019" s="18"/>
      <c r="D1019" s="18"/>
      <c r="E1019" s="18"/>
      <c r="F1019" s="18"/>
      <c r="G1019" s="18"/>
      <c r="H1019" s="18"/>
      <c r="I1019" s="18"/>
      <c r="J1019" s="18"/>
      <c r="K1019" s="18"/>
      <c r="L1019" s="18"/>
      <c r="M1019" s="18"/>
      <c r="N1019" s="18"/>
      <c r="O1019" s="18"/>
      <c r="P1019" s="18"/>
      <c r="Q1019" s="18"/>
    </row>
    <row r="1020" spans="3:17" x14ac:dyDescent="0.2">
      <c r="C1020" s="18"/>
      <c r="D1020" s="18"/>
      <c r="E1020" s="18"/>
      <c r="F1020" s="18"/>
      <c r="G1020" s="18"/>
      <c r="H1020" s="18"/>
      <c r="I1020" s="18"/>
      <c r="J1020" s="18"/>
      <c r="K1020" s="18"/>
      <c r="L1020" s="18"/>
      <c r="M1020" s="18"/>
      <c r="N1020" s="18"/>
      <c r="O1020" s="18"/>
      <c r="P1020" s="18"/>
      <c r="Q1020" s="18"/>
    </row>
    <row r="1021" spans="3:17" x14ac:dyDescent="0.2">
      <c r="C1021" s="18"/>
      <c r="D1021" s="18"/>
      <c r="E1021" s="18"/>
      <c r="F1021" s="18"/>
      <c r="G1021" s="18"/>
      <c r="H1021" s="18"/>
      <c r="I1021" s="18"/>
      <c r="J1021" s="18"/>
      <c r="K1021" s="18"/>
      <c r="L1021" s="18"/>
      <c r="M1021" s="18"/>
      <c r="N1021" s="18"/>
      <c r="O1021" s="18"/>
      <c r="P1021" s="18"/>
      <c r="Q1021" s="18"/>
    </row>
    <row r="1022" spans="3:17" x14ac:dyDescent="0.2">
      <c r="C1022" s="18"/>
      <c r="D1022" s="18"/>
      <c r="E1022" s="18"/>
      <c r="F1022" s="18"/>
      <c r="G1022" s="18"/>
      <c r="H1022" s="18"/>
      <c r="I1022" s="18"/>
      <c r="J1022" s="18"/>
      <c r="K1022" s="18"/>
      <c r="L1022" s="18"/>
      <c r="M1022" s="18"/>
      <c r="N1022" s="18"/>
      <c r="O1022" s="18"/>
      <c r="P1022" s="18"/>
      <c r="Q1022" s="18"/>
    </row>
    <row r="1023" spans="3:17" x14ac:dyDescent="0.2">
      <c r="C1023" s="18"/>
      <c r="D1023" s="18"/>
      <c r="E1023" s="18"/>
      <c r="F1023" s="18"/>
      <c r="G1023" s="18"/>
      <c r="H1023" s="18"/>
      <c r="I1023" s="18"/>
      <c r="J1023" s="18"/>
      <c r="K1023" s="18"/>
      <c r="L1023" s="18"/>
      <c r="M1023" s="18"/>
      <c r="N1023" s="18"/>
      <c r="O1023" s="18"/>
      <c r="P1023" s="18"/>
      <c r="Q1023" s="18"/>
    </row>
    <row r="1024" spans="3:17" x14ac:dyDescent="0.2">
      <c r="C1024" s="18"/>
      <c r="D1024" s="18"/>
      <c r="E1024" s="18"/>
      <c r="F1024" s="18"/>
      <c r="G1024" s="18"/>
      <c r="H1024" s="18"/>
      <c r="I1024" s="18"/>
      <c r="J1024" s="18"/>
      <c r="K1024" s="18"/>
      <c r="L1024" s="18"/>
      <c r="M1024" s="18"/>
      <c r="N1024" s="18"/>
      <c r="O1024" s="18"/>
      <c r="P1024" s="18"/>
      <c r="Q1024" s="18"/>
    </row>
    <row r="1025" spans="3:17" x14ac:dyDescent="0.2">
      <c r="C1025" s="18"/>
      <c r="D1025" s="18"/>
      <c r="E1025" s="18"/>
      <c r="F1025" s="18"/>
      <c r="G1025" s="18"/>
      <c r="H1025" s="18"/>
      <c r="I1025" s="18"/>
      <c r="J1025" s="18"/>
      <c r="K1025" s="18"/>
      <c r="L1025" s="18"/>
      <c r="M1025" s="18"/>
      <c r="N1025" s="18"/>
      <c r="O1025" s="18"/>
      <c r="P1025" s="18"/>
      <c r="Q1025" s="18"/>
    </row>
    <row r="1026" spans="3:17" x14ac:dyDescent="0.2">
      <c r="C1026" s="18"/>
      <c r="D1026" s="18"/>
      <c r="E1026" s="18"/>
      <c r="F1026" s="18"/>
      <c r="G1026" s="18"/>
      <c r="H1026" s="18"/>
      <c r="I1026" s="18"/>
      <c r="J1026" s="18"/>
      <c r="K1026" s="18"/>
      <c r="L1026" s="18"/>
      <c r="M1026" s="18"/>
      <c r="N1026" s="18"/>
      <c r="O1026" s="18"/>
      <c r="P1026" s="18"/>
      <c r="Q1026" s="18"/>
    </row>
    <row r="1027" spans="3:17" x14ac:dyDescent="0.2">
      <c r="C1027" s="18"/>
      <c r="D1027" s="18"/>
      <c r="E1027" s="18"/>
      <c r="F1027" s="18"/>
      <c r="G1027" s="18"/>
      <c r="H1027" s="18"/>
      <c r="I1027" s="18"/>
      <c r="J1027" s="18"/>
      <c r="K1027" s="18"/>
      <c r="L1027" s="18"/>
      <c r="M1027" s="18"/>
      <c r="N1027" s="18"/>
      <c r="O1027" s="18"/>
      <c r="P1027" s="18"/>
      <c r="Q1027" s="18"/>
    </row>
    <row r="1028" spans="3:17" x14ac:dyDescent="0.2">
      <c r="C1028" s="18"/>
      <c r="D1028" s="18"/>
      <c r="E1028" s="18"/>
      <c r="F1028" s="18"/>
      <c r="G1028" s="18"/>
      <c r="H1028" s="18"/>
      <c r="I1028" s="18"/>
      <c r="J1028" s="18"/>
      <c r="K1028" s="18"/>
      <c r="L1028" s="18"/>
      <c r="M1028" s="18"/>
      <c r="N1028" s="18"/>
      <c r="O1028" s="18"/>
      <c r="P1028" s="18"/>
      <c r="Q1028" s="18"/>
    </row>
    <row r="1029" spans="3:17" x14ac:dyDescent="0.2">
      <c r="C1029" s="18"/>
      <c r="D1029" s="18"/>
      <c r="E1029" s="18"/>
      <c r="F1029" s="18"/>
      <c r="G1029" s="18"/>
      <c r="H1029" s="18"/>
      <c r="I1029" s="18"/>
      <c r="J1029" s="18"/>
      <c r="K1029" s="18"/>
      <c r="L1029" s="18"/>
      <c r="M1029" s="18"/>
      <c r="N1029" s="18"/>
      <c r="O1029" s="18"/>
      <c r="P1029" s="18"/>
      <c r="Q1029" s="18"/>
    </row>
    <row r="1030" spans="3:17" x14ac:dyDescent="0.2">
      <c r="C1030" s="18"/>
      <c r="D1030" s="18"/>
      <c r="E1030" s="18"/>
      <c r="F1030" s="18"/>
      <c r="G1030" s="18"/>
      <c r="H1030" s="18"/>
      <c r="I1030" s="18"/>
      <c r="J1030" s="18"/>
      <c r="K1030" s="18"/>
      <c r="L1030" s="18"/>
      <c r="M1030" s="18"/>
      <c r="N1030" s="18"/>
      <c r="O1030" s="18"/>
      <c r="P1030" s="18"/>
      <c r="Q1030" s="18"/>
    </row>
    <row r="1031" spans="3:17" x14ac:dyDescent="0.2">
      <c r="C1031" s="18"/>
      <c r="D1031" s="18"/>
      <c r="E1031" s="18"/>
      <c r="F1031" s="18"/>
      <c r="G1031" s="18"/>
      <c r="H1031" s="18"/>
      <c r="I1031" s="18"/>
      <c r="J1031" s="18"/>
      <c r="K1031" s="18"/>
      <c r="L1031" s="18"/>
      <c r="M1031" s="18"/>
      <c r="N1031" s="18"/>
      <c r="O1031" s="18"/>
      <c r="P1031" s="18"/>
      <c r="Q1031" s="18"/>
    </row>
    <row r="1032" spans="3:17" x14ac:dyDescent="0.2">
      <c r="C1032" s="18"/>
      <c r="D1032" s="18"/>
      <c r="E1032" s="18"/>
      <c r="F1032" s="18"/>
      <c r="G1032" s="18"/>
      <c r="H1032" s="18"/>
      <c r="I1032" s="18"/>
      <c r="J1032" s="18"/>
      <c r="K1032" s="18"/>
      <c r="L1032" s="18"/>
      <c r="M1032" s="18"/>
      <c r="N1032" s="18"/>
      <c r="O1032" s="18"/>
      <c r="P1032" s="18"/>
      <c r="Q1032" s="18"/>
    </row>
    <row r="1033" spans="3:17" x14ac:dyDescent="0.2">
      <c r="C1033" s="18"/>
      <c r="D1033" s="18"/>
      <c r="E1033" s="18"/>
      <c r="F1033" s="18"/>
      <c r="G1033" s="18"/>
      <c r="H1033" s="18"/>
      <c r="I1033" s="18"/>
      <c r="J1033" s="18"/>
      <c r="K1033" s="18"/>
      <c r="L1033" s="18"/>
      <c r="M1033" s="18"/>
      <c r="N1033" s="18"/>
      <c r="O1033" s="18"/>
      <c r="P1033" s="18"/>
      <c r="Q1033" s="18"/>
    </row>
    <row r="1034" spans="3:17" x14ac:dyDescent="0.2">
      <c r="C1034" s="18"/>
      <c r="D1034" s="18"/>
      <c r="E1034" s="18"/>
      <c r="F1034" s="18"/>
      <c r="G1034" s="18"/>
      <c r="H1034" s="18"/>
      <c r="I1034" s="18"/>
      <c r="J1034" s="18"/>
      <c r="K1034" s="18"/>
      <c r="L1034" s="18"/>
      <c r="M1034" s="18"/>
      <c r="N1034" s="18"/>
      <c r="O1034" s="18"/>
      <c r="P1034" s="18"/>
      <c r="Q1034" s="18"/>
    </row>
    <row r="1035" spans="3:17" x14ac:dyDescent="0.2">
      <c r="C1035" s="18"/>
      <c r="D1035" s="18"/>
      <c r="E1035" s="18"/>
      <c r="F1035" s="18"/>
      <c r="G1035" s="18"/>
      <c r="H1035" s="18"/>
      <c r="I1035" s="18"/>
      <c r="J1035" s="18"/>
      <c r="K1035" s="18"/>
      <c r="L1035" s="18"/>
      <c r="M1035" s="18"/>
      <c r="N1035" s="18"/>
      <c r="O1035" s="18"/>
      <c r="P1035" s="18"/>
      <c r="Q1035" s="18"/>
    </row>
    <row r="1036" spans="3:17" x14ac:dyDescent="0.2">
      <c r="C1036" s="18"/>
      <c r="D1036" s="18"/>
      <c r="E1036" s="18"/>
      <c r="F1036" s="18"/>
      <c r="G1036" s="18"/>
      <c r="H1036" s="18"/>
      <c r="I1036" s="18"/>
      <c r="J1036" s="18"/>
      <c r="K1036" s="18"/>
      <c r="L1036" s="18"/>
      <c r="M1036" s="18"/>
      <c r="N1036" s="18"/>
      <c r="O1036" s="18"/>
      <c r="P1036" s="18"/>
      <c r="Q1036" s="18"/>
    </row>
    <row r="1037" spans="3:17" x14ac:dyDescent="0.2">
      <c r="C1037" s="18"/>
      <c r="D1037" s="18"/>
      <c r="E1037" s="18"/>
      <c r="F1037" s="18"/>
      <c r="G1037" s="18"/>
      <c r="H1037" s="18"/>
      <c r="I1037" s="18"/>
      <c r="J1037" s="18"/>
      <c r="K1037" s="18"/>
      <c r="L1037" s="18"/>
      <c r="M1037" s="18"/>
      <c r="N1037" s="18"/>
      <c r="O1037" s="18"/>
      <c r="P1037" s="18"/>
      <c r="Q1037" s="18"/>
    </row>
    <row r="1038" spans="3:17" x14ac:dyDescent="0.2">
      <c r="C1038" s="18"/>
      <c r="D1038" s="18"/>
      <c r="E1038" s="18"/>
      <c r="F1038" s="18"/>
      <c r="G1038" s="18"/>
      <c r="H1038" s="18"/>
      <c r="I1038" s="18"/>
      <c r="J1038" s="18"/>
      <c r="K1038" s="18"/>
      <c r="L1038" s="18"/>
      <c r="M1038" s="18"/>
      <c r="N1038" s="18"/>
      <c r="O1038" s="18"/>
      <c r="P1038" s="18"/>
      <c r="Q1038" s="18"/>
    </row>
    <row r="1039" spans="3:17" x14ac:dyDescent="0.2">
      <c r="C1039" s="18"/>
      <c r="D1039" s="18"/>
      <c r="E1039" s="18"/>
      <c r="F1039" s="18"/>
      <c r="G1039" s="18"/>
      <c r="H1039" s="18"/>
      <c r="I1039" s="18"/>
      <c r="J1039" s="18"/>
      <c r="K1039" s="18"/>
      <c r="L1039" s="18"/>
      <c r="M1039" s="18"/>
      <c r="N1039" s="18"/>
      <c r="O1039" s="18"/>
      <c r="P1039" s="18"/>
      <c r="Q1039" s="18"/>
    </row>
    <row r="1040" spans="3:17" x14ac:dyDescent="0.2">
      <c r="C1040" s="18"/>
      <c r="D1040" s="18"/>
      <c r="E1040" s="18"/>
      <c r="F1040" s="18"/>
      <c r="G1040" s="18"/>
      <c r="H1040" s="18"/>
      <c r="I1040" s="18"/>
      <c r="J1040" s="18"/>
      <c r="K1040" s="18"/>
      <c r="L1040" s="18"/>
      <c r="M1040" s="18"/>
      <c r="N1040" s="18"/>
      <c r="O1040" s="18"/>
      <c r="P1040" s="18"/>
      <c r="Q1040" s="18"/>
    </row>
    <row r="1041" spans="3:17" x14ac:dyDescent="0.2">
      <c r="C1041" s="18"/>
      <c r="D1041" s="18"/>
      <c r="E1041" s="18"/>
      <c r="F1041" s="18"/>
      <c r="G1041" s="18"/>
      <c r="H1041" s="18"/>
      <c r="I1041" s="18"/>
      <c r="J1041" s="18"/>
      <c r="K1041" s="18"/>
      <c r="L1041" s="18"/>
      <c r="M1041" s="18"/>
      <c r="N1041" s="18"/>
      <c r="O1041" s="18"/>
      <c r="P1041" s="18"/>
      <c r="Q1041" s="18"/>
    </row>
    <row r="1042" spans="3:17" x14ac:dyDescent="0.2">
      <c r="C1042" s="18"/>
      <c r="D1042" s="18"/>
      <c r="E1042" s="18"/>
      <c r="F1042" s="18"/>
      <c r="G1042" s="18"/>
      <c r="H1042" s="18"/>
      <c r="I1042" s="18"/>
      <c r="J1042" s="18"/>
      <c r="K1042" s="18"/>
      <c r="L1042" s="18"/>
      <c r="M1042" s="18"/>
      <c r="N1042" s="18"/>
      <c r="O1042" s="18"/>
      <c r="P1042" s="18"/>
      <c r="Q1042" s="18"/>
    </row>
    <row r="1043" spans="3:17" x14ac:dyDescent="0.2">
      <c r="C1043" s="18"/>
      <c r="D1043" s="18"/>
      <c r="E1043" s="18"/>
      <c r="F1043" s="18"/>
      <c r="G1043" s="18"/>
      <c r="H1043" s="18"/>
      <c r="I1043" s="18"/>
      <c r="J1043" s="18"/>
      <c r="K1043" s="18"/>
      <c r="L1043" s="18"/>
      <c r="M1043" s="18"/>
      <c r="N1043" s="18"/>
      <c r="O1043" s="18"/>
      <c r="P1043" s="18"/>
      <c r="Q1043" s="18"/>
    </row>
    <row r="1044" spans="3:17" x14ac:dyDescent="0.2">
      <c r="C1044" s="18"/>
      <c r="D1044" s="18"/>
      <c r="E1044" s="18"/>
      <c r="F1044" s="18"/>
      <c r="G1044" s="18"/>
      <c r="H1044" s="18"/>
      <c r="I1044" s="18"/>
      <c r="J1044" s="18"/>
      <c r="K1044" s="18"/>
      <c r="L1044" s="18"/>
      <c r="M1044" s="18"/>
      <c r="N1044" s="18"/>
      <c r="O1044" s="18"/>
      <c r="P1044" s="18"/>
      <c r="Q1044" s="18"/>
    </row>
    <row r="1045" spans="3:17" x14ac:dyDescent="0.2">
      <c r="C1045" s="18"/>
      <c r="D1045" s="18"/>
      <c r="E1045" s="18"/>
      <c r="F1045" s="18"/>
      <c r="G1045" s="18"/>
      <c r="H1045" s="18"/>
      <c r="I1045" s="18"/>
      <c r="J1045" s="18"/>
      <c r="K1045" s="18"/>
      <c r="L1045" s="18"/>
      <c r="M1045" s="18"/>
      <c r="N1045" s="18"/>
      <c r="O1045" s="18"/>
      <c r="P1045" s="18"/>
      <c r="Q1045" s="18"/>
    </row>
    <row r="1046" spans="3:17" x14ac:dyDescent="0.2">
      <c r="C1046" s="18"/>
      <c r="D1046" s="18"/>
      <c r="E1046" s="18"/>
      <c r="F1046" s="18"/>
      <c r="G1046" s="18"/>
      <c r="H1046" s="18"/>
      <c r="I1046" s="18"/>
      <c r="J1046" s="18"/>
      <c r="K1046" s="18"/>
      <c r="L1046" s="18"/>
      <c r="M1046" s="18"/>
      <c r="N1046" s="18"/>
      <c r="O1046" s="18"/>
      <c r="P1046" s="18"/>
      <c r="Q1046" s="18"/>
    </row>
    <row r="1047" spans="3:17" x14ac:dyDescent="0.2">
      <c r="C1047" s="18"/>
      <c r="D1047" s="18"/>
      <c r="E1047" s="18"/>
      <c r="F1047" s="18"/>
      <c r="G1047" s="18"/>
      <c r="H1047" s="18"/>
      <c r="I1047" s="18"/>
      <c r="J1047" s="18"/>
      <c r="K1047" s="18"/>
      <c r="L1047" s="18"/>
      <c r="M1047" s="18"/>
      <c r="N1047" s="18"/>
      <c r="O1047" s="18"/>
      <c r="P1047" s="18"/>
      <c r="Q1047" s="18"/>
    </row>
    <row r="1048" spans="3:17" x14ac:dyDescent="0.2">
      <c r="C1048" s="18"/>
      <c r="D1048" s="18"/>
      <c r="E1048" s="18"/>
      <c r="F1048" s="18"/>
      <c r="G1048" s="18"/>
      <c r="H1048" s="18"/>
      <c r="I1048" s="18"/>
      <c r="J1048" s="18"/>
      <c r="K1048" s="18"/>
      <c r="L1048" s="18"/>
      <c r="M1048" s="18"/>
      <c r="N1048" s="18"/>
      <c r="O1048" s="18"/>
      <c r="P1048" s="18"/>
      <c r="Q1048" s="18"/>
    </row>
    <row r="1049" spans="3:17" x14ac:dyDescent="0.2">
      <c r="C1049" s="18"/>
      <c r="D1049" s="18"/>
      <c r="E1049" s="18"/>
      <c r="F1049" s="18"/>
      <c r="G1049" s="18"/>
      <c r="H1049" s="18"/>
      <c r="I1049" s="18"/>
      <c r="J1049" s="18"/>
      <c r="K1049" s="18"/>
      <c r="L1049" s="18"/>
      <c r="M1049" s="18"/>
      <c r="N1049" s="18"/>
      <c r="O1049" s="18"/>
      <c r="P1049" s="18"/>
      <c r="Q1049" s="18"/>
    </row>
    <row r="1050" spans="3:17" x14ac:dyDescent="0.2">
      <c r="C1050" s="18"/>
      <c r="D1050" s="18"/>
      <c r="E1050" s="18"/>
      <c r="F1050" s="18"/>
      <c r="G1050" s="18"/>
      <c r="H1050" s="18"/>
      <c r="I1050" s="18"/>
      <c r="J1050" s="18"/>
      <c r="K1050" s="18"/>
      <c r="L1050" s="18"/>
      <c r="M1050" s="18"/>
      <c r="N1050" s="18"/>
      <c r="O1050" s="18"/>
      <c r="P1050" s="18"/>
      <c r="Q1050" s="18"/>
    </row>
    <row r="1051" spans="3:17" x14ac:dyDescent="0.2">
      <c r="C1051" s="18"/>
      <c r="D1051" s="18"/>
      <c r="E1051" s="18"/>
      <c r="F1051" s="18"/>
      <c r="G1051" s="18"/>
      <c r="H1051" s="18"/>
      <c r="I1051" s="18"/>
      <c r="J1051" s="18"/>
      <c r="K1051" s="18"/>
      <c r="L1051" s="18"/>
      <c r="M1051" s="18"/>
      <c r="N1051" s="18"/>
      <c r="O1051" s="18"/>
      <c r="P1051" s="18"/>
      <c r="Q1051" s="18"/>
    </row>
    <row r="1052" spans="3:17" x14ac:dyDescent="0.2">
      <c r="C1052" s="18"/>
      <c r="D1052" s="18"/>
      <c r="E1052" s="18"/>
      <c r="F1052" s="18"/>
      <c r="G1052" s="18"/>
      <c r="H1052" s="18"/>
      <c r="I1052" s="18"/>
      <c r="J1052" s="18"/>
      <c r="K1052" s="18"/>
      <c r="L1052" s="18"/>
      <c r="M1052" s="18"/>
      <c r="N1052" s="18"/>
      <c r="O1052" s="18"/>
      <c r="P1052" s="18"/>
      <c r="Q1052" s="18"/>
    </row>
    <row r="1053" spans="3:17" x14ac:dyDescent="0.2">
      <c r="C1053" s="18"/>
      <c r="D1053" s="18"/>
      <c r="E1053" s="18"/>
      <c r="F1053" s="18"/>
      <c r="G1053" s="18"/>
      <c r="H1053" s="18"/>
      <c r="I1053" s="18"/>
      <c r="J1053" s="18"/>
      <c r="K1053" s="18"/>
      <c r="L1053" s="18"/>
      <c r="M1053" s="18"/>
      <c r="N1053" s="18"/>
      <c r="O1053" s="18"/>
      <c r="P1053" s="18"/>
      <c r="Q1053" s="18"/>
    </row>
    <row r="1054" spans="3:17" x14ac:dyDescent="0.2">
      <c r="C1054" s="18"/>
      <c r="D1054" s="18"/>
      <c r="E1054" s="18"/>
      <c r="F1054" s="18"/>
      <c r="G1054" s="18"/>
      <c r="H1054" s="18"/>
      <c r="I1054" s="18"/>
      <c r="J1054" s="18"/>
      <c r="K1054" s="18"/>
      <c r="L1054" s="18"/>
      <c r="M1054" s="18"/>
      <c r="N1054" s="18"/>
      <c r="O1054" s="18"/>
      <c r="P1054" s="18"/>
      <c r="Q1054" s="18"/>
    </row>
    <row r="1055" spans="3:17" x14ac:dyDescent="0.2">
      <c r="C1055" s="18"/>
      <c r="D1055" s="18"/>
      <c r="E1055" s="18"/>
      <c r="F1055" s="18"/>
      <c r="G1055" s="18"/>
      <c r="H1055" s="18"/>
      <c r="I1055" s="18"/>
      <c r="J1055" s="18"/>
      <c r="K1055" s="18"/>
      <c r="L1055" s="18"/>
      <c r="M1055" s="18"/>
      <c r="N1055" s="18"/>
      <c r="O1055" s="18"/>
      <c r="P1055" s="18"/>
      <c r="Q1055" s="18"/>
    </row>
    <row r="1056" spans="3:17" x14ac:dyDescent="0.2">
      <c r="C1056" s="18"/>
      <c r="D1056" s="18"/>
      <c r="E1056" s="18"/>
      <c r="F1056" s="18"/>
      <c r="G1056" s="18"/>
      <c r="H1056" s="18"/>
      <c r="I1056" s="18"/>
      <c r="J1056" s="18"/>
      <c r="K1056" s="18"/>
      <c r="L1056" s="18"/>
      <c r="M1056" s="18"/>
      <c r="N1056" s="18"/>
      <c r="O1056" s="18"/>
      <c r="P1056" s="18"/>
      <c r="Q1056" s="18"/>
    </row>
    <row r="1057" spans="3:17" x14ac:dyDescent="0.2">
      <c r="C1057" s="18"/>
      <c r="D1057" s="18"/>
      <c r="E1057" s="18"/>
      <c r="F1057" s="18"/>
      <c r="G1057" s="18"/>
      <c r="H1057" s="18"/>
      <c r="I1057" s="18"/>
      <c r="J1057" s="18"/>
      <c r="K1057" s="18"/>
      <c r="L1057" s="18"/>
      <c r="M1057" s="18"/>
      <c r="N1057" s="18"/>
      <c r="O1057" s="18"/>
      <c r="P1057" s="18"/>
      <c r="Q1057" s="18"/>
    </row>
    <row r="1058" spans="3:17" x14ac:dyDescent="0.2">
      <c r="C1058" s="18"/>
      <c r="D1058" s="18"/>
      <c r="E1058" s="18"/>
      <c r="F1058" s="18"/>
      <c r="G1058" s="18"/>
      <c r="H1058" s="18"/>
      <c r="I1058" s="18"/>
      <c r="J1058" s="18"/>
      <c r="K1058" s="18"/>
      <c r="L1058" s="18"/>
      <c r="M1058" s="18"/>
      <c r="N1058" s="18"/>
      <c r="O1058" s="18"/>
      <c r="P1058" s="18"/>
      <c r="Q1058" s="18"/>
    </row>
    <row r="1059" spans="3:17" x14ac:dyDescent="0.2">
      <c r="C1059" s="18"/>
      <c r="D1059" s="18"/>
      <c r="E1059" s="18"/>
      <c r="F1059" s="18"/>
      <c r="G1059" s="18"/>
      <c r="H1059" s="18"/>
      <c r="I1059" s="18"/>
      <c r="J1059" s="18"/>
      <c r="K1059" s="18"/>
      <c r="L1059" s="18"/>
      <c r="M1059" s="18"/>
      <c r="N1059" s="18"/>
      <c r="O1059" s="18"/>
      <c r="P1059" s="18"/>
      <c r="Q1059" s="18"/>
    </row>
    <row r="1060" spans="3:17" x14ac:dyDescent="0.2">
      <c r="C1060" s="18"/>
      <c r="D1060" s="18"/>
      <c r="E1060" s="18"/>
      <c r="F1060" s="18"/>
      <c r="G1060" s="18"/>
      <c r="H1060" s="18"/>
      <c r="I1060" s="18"/>
      <c r="J1060" s="18"/>
      <c r="K1060" s="18"/>
      <c r="L1060" s="18"/>
      <c r="M1060" s="18"/>
      <c r="N1060" s="18"/>
      <c r="O1060" s="18"/>
      <c r="P1060" s="18"/>
      <c r="Q1060" s="18"/>
    </row>
    <row r="1061" spans="3:17" x14ac:dyDescent="0.2">
      <c r="C1061" s="18"/>
      <c r="D1061" s="18"/>
      <c r="E1061" s="18"/>
      <c r="F1061" s="18"/>
      <c r="G1061" s="18"/>
      <c r="H1061" s="18"/>
      <c r="I1061" s="18"/>
      <c r="J1061" s="18"/>
      <c r="K1061" s="18"/>
      <c r="L1061" s="18"/>
      <c r="M1061" s="18"/>
      <c r="N1061" s="18"/>
      <c r="O1061" s="18"/>
      <c r="P1061" s="18"/>
      <c r="Q1061" s="18"/>
    </row>
    <row r="1062" spans="3:17" x14ac:dyDescent="0.2">
      <c r="C1062" s="18"/>
      <c r="D1062" s="18"/>
      <c r="E1062" s="18"/>
      <c r="F1062" s="18"/>
      <c r="G1062" s="18"/>
      <c r="H1062" s="18"/>
      <c r="I1062" s="18"/>
      <c r="J1062" s="18"/>
      <c r="K1062" s="18"/>
      <c r="L1062" s="18"/>
      <c r="M1062" s="18"/>
      <c r="N1062" s="18"/>
      <c r="O1062" s="18"/>
      <c r="P1062" s="18"/>
      <c r="Q1062" s="18"/>
    </row>
    <row r="1063" spans="3:17" x14ac:dyDescent="0.2">
      <c r="C1063" s="18"/>
      <c r="D1063" s="18"/>
      <c r="E1063" s="18"/>
      <c r="F1063" s="18"/>
      <c r="G1063" s="18"/>
      <c r="H1063" s="18"/>
      <c r="I1063" s="18"/>
      <c r="J1063" s="18"/>
      <c r="K1063" s="18"/>
      <c r="L1063" s="18"/>
      <c r="M1063" s="18"/>
      <c r="N1063" s="18"/>
      <c r="O1063" s="18"/>
      <c r="P1063" s="18"/>
      <c r="Q1063" s="18"/>
    </row>
    <row r="1064" spans="3:17" x14ac:dyDescent="0.2">
      <c r="C1064" s="18"/>
      <c r="D1064" s="18"/>
      <c r="E1064" s="18"/>
      <c r="F1064" s="18"/>
      <c r="G1064" s="18"/>
      <c r="H1064" s="18"/>
      <c r="I1064" s="18"/>
      <c r="J1064" s="18"/>
      <c r="K1064" s="18"/>
      <c r="L1064" s="18"/>
      <c r="M1064" s="18"/>
      <c r="N1064" s="18"/>
      <c r="O1064" s="18"/>
      <c r="P1064" s="18"/>
      <c r="Q1064" s="18"/>
    </row>
    <row r="1065" spans="3:17" x14ac:dyDescent="0.2">
      <c r="C1065" s="18"/>
      <c r="D1065" s="18"/>
      <c r="E1065" s="18"/>
      <c r="F1065" s="18"/>
      <c r="G1065" s="18"/>
      <c r="H1065" s="18"/>
      <c r="I1065" s="18"/>
      <c r="J1065" s="18"/>
      <c r="K1065" s="18"/>
      <c r="L1065" s="18"/>
      <c r="M1065" s="18"/>
      <c r="N1065" s="18"/>
      <c r="O1065" s="18"/>
      <c r="P1065" s="18"/>
      <c r="Q1065" s="18"/>
    </row>
    <row r="1066" spans="3:17" x14ac:dyDescent="0.2">
      <c r="C1066" s="18"/>
      <c r="D1066" s="18"/>
      <c r="E1066" s="18"/>
      <c r="F1066" s="18"/>
      <c r="G1066" s="18"/>
      <c r="H1066" s="18"/>
      <c r="I1066" s="18"/>
      <c r="J1066" s="18"/>
      <c r="K1066" s="18"/>
      <c r="L1066" s="18"/>
      <c r="M1066" s="18"/>
      <c r="N1066" s="18"/>
      <c r="O1066" s="18"/>
      <c r="P1066" s="18"/>
      <c r="Q1066" s="18"/>
    </row>
    <row r="1067" spans="3:17" x14ac:dyDescent="0.2">
      <c r="C1067" s="18"/>
      <c r="D1067" s="18"/>
      <c r="E1067" s="18"/>
      <c r="F1067" s="18"/>
      <c r="G1067" s="18"/>
      <c r="H1067" s="18"/>
      <c r="I1067" s="18"/>
      <c r="J1067" s="18"/>
      <c r="K1067" s="18"/>
      <c r="L1067" s="18"/>
      <c r="M1067" s="18"/>
      <c r="N1067" s="18"/>
      <c r="O1067" s="18"/>
      <c r="P1067" s="18"/>
      <c r="Q1067" s="18"/>
    </row>
    <row r="1068" spans="3:17" x14ac:dyDescent="0.2">
      <c r="C1068" s="18"/>
      <c r="D1068" s="18"/>
      <c r="E1068" s="18"/>
      <c r="F1068" s="18"/>
      <c r="G1068" s="18"/>
      <c r="H1068" s="18"/>
      <c r="I1068" s="18"/>
      <c r="J1068" s="18"/>
      <c r="K1068" s="18"/>
      <c r="L1068" s="18"/>
      <c r="M1068" s="18"/>
      <c r="N1068" s="18"/>
      <c r="O1068" s="18"/>
      <c r="P1068" s="18"/>
      <c r="Q1068" s="18"/>
    </row>
    <row r="1069" spans="3:17" x14ac:dyDescent="0.2">
      <c r="C1069" s="18"/>
      <c r="D1069" s="18"/>
      <c r="E1069" s="18"/>
      <c r="F1069" s="18"/>
      <c r="G1069" s="18"/>
      <c r="H1069" s="18"/>
      <c r="I1069" s="18"/>
      <c r="J1069" s="18"/>
      <c r="K1069" s="18"/>
      <c r="L1069" s="18"/>
      <c r="M1069" s="18"/>
      <c r="N1069" s="18"/>
      <c r="O1069" s="18"/>
      <c r="P1069" s="18"/>
      <c r="Q1069" s="18"/>
    </row>
    <row r="1070" spans="3:17" x14ac:dyDescent="0.2">
      <c r="C1070" s="18"/>
      <c r="D1070" s="18"/>
      <c r="E1070" s="18"/>
      <c r="F1070" s="18"/>
      <c r="G1070" s="18"/>
      <c r="H1070" s="18"/>
      <c r="I1070" s="18"/>
      <c r="J1070" s="18"/>
      <c r="K1070" s="18"/>
      <c r="L1070" s="18"/>
      <c r="M1070" s="18"/>
      <c r="N1070" s="18"/>
      <c r="O1070" s="18"/>
      <c r="P1070" s="18"/>
      <c r="Q1070" s="18"/>
    </row>
    <row r="1071" spans="3:17" x14ac:dyDescent="0.2">
      <c r="C1071" s="18"/>
      <c r="D1071" s="18"/>
      <c r="E1071" s="18"/>
      <c r="F1071" s="18"/>
      <c r="G1071" s="18"/>
      <c r="H1071" s="18"/>
      <c r="I1071" s="18"/>
      <c r="J1071" s="18"/>
      <c r="K1071" s="18"/>
      <c r="L1071" s="18"/>
      <c r="M1071" s="18"/>
      <c r="N1071" s="18"/>
      <c r="O1071" s="18"/>
      <c r="P1071" s="18"/>
      <c r="Q1071" s="18"/>
    </row>
    <row r="1072" spans="3:17" x14ac:dyDescent="0.2">
      <c r="C1072" s="18"/>
      <c r="D1072" s="18"/>
      <c r="E1072" s="18"/>
      <c r="F1072" s="18"/>
      <c r="G1072" s="18"/>
      <c r="H1072" s="18"/>
      <c r="I1072" s="18"/>
      <c r="J1072" s="18"/>
      <c r="K1072" s="18"/>
      <c r="L1072" s="18"/>
      <c r="M1072" s="18"/>
      <c r="N1072" s="18"/>
      <c r="O1072" s="18"/>
      <c r="P1072" s="18"/>
      <c r="Q1072" s="18"/>
    </row>
    <row r="1073" spans="3:17" x14ac:dyDescent="0.2">
      <c r="C1073" s="18"/>
      <c r="D1073" s="18"/>
      <c r="E1073" s="18"/>
      <c r="F1073" s="18"/>
      <c r="G1073" s="18"/>
      <c r="H1073" s="18"/>
      <c r="I1073" s="18"/>
      <c r="J1073" s="18"/>
      <c r="K1073" s="18"/>
      <c r="L1073" s="18"/>
      <c r="M1073" s="18"/>
      <c r="N1073" s="18"/>
      <c r="O1073" s="18"/>
      <c r="P1073" s="18"/>
      <c r="Q1073" s="18"/>
    </row>
    <row r="1074" spans="3:17" x14ac:dyDescent="0.2">
      <c r="C1074" s="18"/>
      <c r="D1074" s="18"/>
      <c r="E1074" s="18"/>
      <c r="F1074" s="18"/>
      <c r="G1074" s="18"/>
      <c r="H1074" s="18"/>
      <c r="I1074" s="18"/>
      <c r="J1074" s="18"/>
      <c r="K1074" s="18"/>
      <c r="L1074" s="18"/>
      <c r="M1074" s="18"/>
      <c r="N1074" s="18"/>
      <c r="O1074" s="18"/>
      <c r="P1074" s="18"/>
      <c r="Q1074" s="18"/>
    </row>
    <row r="1075" spans="3:17" x14ac:dyDescent="0.2">
      <c r="C1075" s="18"/>
      <c r="D1075" s="18"/>
      <c r="E1075" s="18"/>
      <c r="F1075" s="18"/>
      <c r="G1075" s="18"/>
      <c r="H1075" s="18"/>
      <c r="I1075" s="18"/>
      <c r="J1075" s="18"/>
      <c r="K1075" s="18"/>
      <c r="L1075" s="18"/>
      <c r="M1075" s="18"/>
      <c r="N1075" s="18"/>
      <c r="O1075" s="18"/>
      <c r="P1075" s="18"/>
      <c r="Q1075" s="18"/>
    </row>
    <row r="1076" spans="3:17" x14ac:dyDescent="0.2">
      <c r="C1076" s="18"/>
      <c r="D1076" s="18"/>
      <c r="E1076" s="18"/>
      <c r="F1076" s="18"/>
      <c r="G1076" s="18"/>
      <c r="H1076" s="18"/>
      <c r="I1076" s="18"/>
      <c r="J1076" s="18"/>
      <c r="K1076" s="18"/>
      <c r="L1076" s="18"/>
      <c r="M1076" s="18"/>
      <c r="N1076" s="18"/>
      <c r="O1076" s="18"/>
      <c r="P1076" s="18"/>
      <c r="Q1076" s="18"/>
    </row>
    <row r="1077" spans="3:17" x14ac:dyDescent="0.2">
      <c r="C1077" s="18"/>
      <c r="D1077" s="18"/>
      <c r="E1077" s="18"/>
      <c r="F1077" s="18"/>
      <c r="G1077" s="18"/>
      <c r="H1077" s="18"/>
      <c r="I1077" s="18"/>
      <c r="J1077" s="18"/>
      <c r="K1077" s="18"/>
      <c r="L1077" s="18"/>
      <c r="M1077" s="18"/>
      <c r="N1077" s="18"/>
      <c r="O1077" s="18"/>
      <c r="P1077" s="18"/>
      <c r="Q1077" s="18"/>
    </row>
    <row r="1078" spans="3:17" x14ac:dyDescent="0.2">
      <c r="C1078" s="18"/>
      <c r="D1078" s="18"/>
      <c r="E1078" s="18"/>
      <c r="F1078" s="18"/>
      <c r="G1078" s="18"/>
      <c r="H1078" s="18"/>
      <c r="I1078" s="18"/>
      <c r="J1078" s="18"/>
      <c r="K1078" s="18"/>
      <c r="L1078" s="18"/>
      <c r="M1078" s="18"/>
      <c r="N1078" s="18"/>
      <c r="O1078" s="18"/>
      <c r="P1078" s="18"/>
      <c r="Q1078" s="18"/>
    </row>
    <row r="1079" spans="3:17" x14ac:dyDescent="0.2">
      <c r="C1079" s="18"/>
      <c r="D1079" s="18"/>
      <c r="E1079" s="18"/>
      <c r="F1079" s="18"/>
      <c r="G1079" s="18"/>
      <c r="H1079" s="18"/>
      <c r="I1079" s="18"/>
      <c r="J1079" s="18"/>
      <c r="K1079" s="18"/>
      <c r="L1079" s="18"/>
      <c r="M1079" s="18"/>
      <c r="N1079" s="18"/>
      <c r="O1079" s="18"/>
      <c r="P1079" s="18"/>
      <c r="Q1079" s="18"/>
    </row>
    <row r="1080" spans="3:17" x14ac:dyDescent="0.2">
      <c r="C1080" s="18"/>
      <c r="D1080" s="18"/>
      <c r="E1080" s="18"/>
      <c r="F1080" s="18"/>
      <c r="G1080" s="18"/>
      <c r="H1080" s="18"/>
      <c r="I1080" s="18"/>
      <c r="J1080" s="18"/>
      <c r="K1080" s="18"/>
      <c r="L1080" s="18"/>
      <c r="M1080" s="18"/>
      <c r="N1080" s="18"/>
      <c r="O1080" s="18"/>
      <c r="P1080" s="18"/>
      <c r="Q1080" s="18"/>
    </row>
    <row r="1081" spans="3:17" x14ac:dyDescent="0.2">
      <c r="C1081" s="18"/>
      <c r="D1081" s="18"/>
      <c r="E1081" s="18"/>
      <c r="F1081" s="18"/>
      <c r="G1081" s="18"/>
      <c r="H1081" s="18"/>
      <c r="I1081" s="18"/>
      <c r="J1081" s="18"/>
      <c r="K1081" s="18"/>
      <c r="L1081" s="18"/>
      <c r="M1081" s="18"/>
      <c r="N1081" s="18"/>
      <c r="O1081" s="18"/>
      <c r="P1081" s="18"/>
      <c r="Q1081" s="18"/>
    </row>
    <row r="1082" spans="3:17" x14ac:dyDescent="0.2">
      <c r="C1082" s="18"/>
      <c r="D1082" s="18"/>
      <c r="E1082" s="18"/>
      <c r="F1082" s="18"/>
      <c r="G1082" s="18"/>
      <c r="H1082" s="18"/>
      <c r="I1082" s="18"/>
      <c r="J1082" s="18"/>
      <c r="K1082" s="18"/>
      <c r="L1082" s="18"/>
      <c r="M1082" s="18"/>
      <c r="N1082" s="18"/>
      <c r="O1082" s="18"/>
      <c r="P1082" s="18"/>
      <c r="Q1082" s="18"/>
    </row>
    <row r="1083" spans="3:17" x14ac:dyDescent="0.2">
      <c r="C1083" s="18"/>
      <c r="D1083" s="18"/>
      <c r="E1083" s="18"/>
      <c r="F1083" s="18"/>
      <c r="G1083" s="18"/>
      <c r="H1083" s="18"/>
      <c r="I1083" s="18"/>
      <c r="J1083" s="18"/>
      <c r="K1083" s="18"/>
      <c r="L1083" s="18"/>
      <c r="M1083" s="18"/>
      <c r="N1083" s="18"/>
      <c r="O1083" s="18"/>
      <c r="P1083" s="18"/>
      <c r="Q1083" s="18"/>
    </row>
    <row r="1084" spans="3:17" x14ac:dyDescent="0.2">
      <c r="C1084" s="18"/>
      <c r="D1084" s="18"/>
      <c r="E1084" s="18"/>
      <c r="F1084" s="18"/>
      <c r="G1084" s="18"/>
      <c r="H1084" s="18"/>
      <c r="I1084" s="18"/>
      <c r="J1084" s="18"/>
      <c r="K1084" s="18"/>
      <c r="L1084" s="18"/>
      <c r="M1084" s="18"/>
      <c r="N1084" s="18"/>
      <c r="O1084" s="18"/>
      <c r="P1084" s="18"/>
      <c r="Q1084" s="18"/>
    </row>
    <row r="1085" spans="3:17" x14ac:dyDescent="0.2">
      <c r="C1085" s="18"/>
      <c r="D1085" s="18"/>
      <c r="E1085" s="18"/>
      <c r="F1085" s="18"/>
      <c r="G1085" s="18"/>
      <c r="H1085" s="18"/>
      <c r="I1085" s="18"/>
      <c r="J1085" s="18"/>
      <c r="K1085" s="18"/>
      <c r="L1085" s="18"/>
      <c r="M1085" s="18"/>
      <c r="N1085" s="18"/>
      <c r="O1085" s="18"/>
      <c r="P1085" s="18"/>
      <c r="Q1085" s="18"/>
    </row>
    <row r="1086" spans="3:17" x14ac:dyDescent="0.2">
      <c r="C1086" s="18"/>
      <c r="D1086" s="18"/>
      <c r="E1086" s="18"/>
      <c r="F1086" s="18"/>
      <c r="G1086" s="18"/>
      <c r="H1086" s="18"/>
      <c r="I1086" s="18"/>
      <c r="J1086" s="18"/>
      <c r="K1086" s="18"/>
      <c r="L1086" s="18"/>
      <c r="M1086" s="18"/>
      <c r="N1086" s="18"/>
      <c r="O1086" s="18"/>
      <c r="P1086" s="18"/>
      <c r="Q1086" s="18"/>
    </row>
    <row r="1087" spans="3:17" x14ac:dyDescent="0.2">
      <c r="C1087" s="18"/>
      <c r="D1087" s="18"/>
      <c r="E1087" s="18"/>
      <c r="F1087" s="18"/>
      <c r="G1087" s="18"/>
      <c r="H1087" s="18"/>
      <c r="I1087" s="18"/>
      <c r="J1087" s="18"/>
      <c r="K1087" s="18"/>
      <c r="L1087" s="18"/>
      <c r="M1087" s="18"/>
      <c r="N1087" s="18"/>
      <c r="O1087" s="18"/>
      <c r="P1087" s="18"/>
      <c r="Q1087" s="18"/>
    </row>
    <row r="1088" spans="3:17" x14ac:dyDescent="0.2">
      <c r="C1088" s="18"/>
      <c r="D1088" s="18"/>
      <c r="E1088" s="18"/>
      <c r="F1088" s="18"/>
      <c r="G1088" s="18"/>
      <c r="H1088" s="18"/>
      <c r="I1088" s="18"/>
      <c r="J1088" s="18"/>
      <c r="K1088" s="18"/>
      <c r="L1088" s="18"/>
      <c r="M1088" s="18"/>
      <c r="N1088" s="18"/>
      <c r="O1088" s="18"/>
      <c r="P1088" s="18"/>
      <c r="Q1088" s="18"/>
    </row>
    <row r="1089" spans="3:17" x14ac:dyDescent="0.2">
      <c r="C1089" s="18"/>
      <c r="D1089" s="18"/>
      <c r="E1089" s="18"/>
      <c r="F1089" s="18"/>
      <c r="G1089" s="18"/>
      <c r="H1089" s="18"/>
      <c r="I1089" s="18"/>
      <c r="J1089" s="18"/>
      <c r="K1089" s="18"/>
      <c r="L1089" s="18"/>
      <c r="M1089" s="18"/>
      <c r="N1089" s="18"/>
      <c r="O1089" s="18"/>
      <c r="P1089" s="18"/>
      <c r="Q1089" s="18"/>
    </row>
    <row r="1090" spans="3:17" x14ac:dyDescent="0.2">
      <c r="C1090" s="18"/>
      <c r="D1090" s="18"/>
      <c r="E1090" s="18"/>
      <c r="F1090" s="18"/>
      <c r="G1090" s="18"/>
      <c r="H1090" s="18"/>
      <c r="I1090" s="18"/>
      <c r="J1090" s="18"/>
      <c r="K1090" s="18"/>
      <c r="L1090" s="18"/>
      <c r="M1090" s="18"/>
      <c r="N1090" s="18"/>
      <c r="O1090" s="18"/>
      <c r="P1090" s="18"/>
      <c r="Q1090" s="18"/>
    </row>
    <row r="1091" spans="3:17" x14ac:dyDescent="0.2">
      <c r="C1091" s="18"/>
      <c r="D1091" s="18"/>
      <c r="E1091" s="18"/>
      <c r="F1091" s="18"/>
      <c r="G1091" s="18"/>
      <c r="H1091" s="18"/>
      <c r="I1091" s="18"/>
      <c r="J1091" s="18"/>
      <c r="K1091" s="18"/>
      <c r="L1091" s="18"/>
      <c r="M1091" s="18"/>
      <c r="N1091" s="18"/>
      <c r="O1091" s="18"/>
      <c r="P1091" s="18"/>
      <c r="Q1091" s="18"/>
    </row>
    <row r="1092" spans="3:17" x14ac:dyDescent="0.2">
      <c r="C1092" s="18"/>
      <c r="D1092" s="18"/>
      <c r="E1092" s="18"/>
      <c r="F1092" s="18"/>
      <c r="G1092" s="18"/>
      <c r="H1092" s="18"/>
      <c r="I1092" s="18"/>
      <c r="J1092" s="18"/>
      <c r="K1092" s="18"/>
      <c r="L1092" s="18"/>
      <c r="M1092" s="18"/>
      <c r="N1092" s="18"/>
      <c r="O1092" s="18"/>
      <c r="P1092" s="18"/>
      <c r="Q1092" s="18"/>
    </row>
    <row r="1093" spans="3:17" x14ac:dyDescent="0.2">
      <c r="C1093" s="18"/>
      <c r="D1093" s="18"/>
      <c r="E1093" s="18"/>
      <c r="F1093" s="18"/>
      <c r="G1093" s="18"/>
      <c r="H1093" s="18"/>
      <c r="I1093" s="18"/>
      <c r="J1093" s="18"/>
      <c r="K1093" s="18"/>
      <c r="L1093" s="18"/>
      <c r="M1093" s="18"/>
      <c r="N1093" s="18"/>
      <c r="O1093" s="18"/>
      <c r="P1093" s="18"/>
      <c r="Q1093" s="18"/>
    </row>
    <row r="1094" spans="3:17" x14ac:dyDescent="0.2">
      <c r="C1094" s="18"/>
      <c r="D1094" s="18"/>
      <c r="E1094" s="18"/>
      <c r="F1094" s="18"/>
      <c r="G1094" s="18"/>
      <c r="H1094" s="18"/>
      <c r="I1094" s="18"/>
      <c r="J1094" s="18"/>
      <c r="K1094" s="18"/>
      <c r="L1094" s="18"/>
      <c r="M1094" s="18"/>
      <c r="N1094" s="18"/>
      <c r="O1094" s="18"/>
      <c r="P1094" s="18"/>
      <c r="Q1094" s="18"/>
    </row>
    <row r="1095" spans="3:17" x14ac:dyDescent="0.2">
      <c r="C1095" s="18"/>
      <c r="D1095" s="18"/>
      <c r="E1095" s="18"/>
      <c r="F1095" s="18"/>
      <c r="G1095" s="18"/>
      <c r="H1095" s="18"/>
      <c r="I1095" s="18"/>
      <c r="J1095" s="18"/>
      <c r="K1095" s="18"/>
      <c r="L1095" s="18"/>
      <c r="M1095" s="18"/>
      <c r="N1095" s="18"/>
      <c r="O1095" s="18"/>
      <c r="P1095" s="18"/>
      <c r="Q1095" s="18"/>
    </row>
    <row r="1096" spans="3:17" x14ac:dyDescent="0.2">
      <c r="C1096" s="18"/>
      <c r="D1096" s="18"/>
      <c r="E1096" s="18"/>
      <c r="F1096" s="18"/>
      <c r="G1096" s="18"/>
      <c r="H1096" s="18"/>
      <c r="I1096" s="18"/>
      <c r="J1096" s="18"/>
      <c r="K1096" s="18"/>
      <c r="L1096" s="18"/>
      <c r="M1096" s="18"/>
      <c r="N1096" s="18"/>
      <c r="O1096" s="18"/>
      <c r="P1096" s="18"/>
      <c r="Q1096" s="18"/>
    </row>
    <row r="1097" spans="3:17" x14ac:dyDescent="0.2">
      <c r="C1097" s="18"/>
      <c r="D1097" s="18"/>
      <c r="E1097" s="18"/>
      <c r="F1097" s="18"/>
      <c r="G1097" s="18"/>
      <c r="H1097" s="18"/>
      <c r="I1097" s="18"/>
      <c r="J1097" s="18"/>
      <c r="K1097" s="18"/>
      <c r="L1097" s="18"/>
      <c r="M1097" s="18"/>
      <c r="N1097" s="18"/>
      <c r="O1097" s="18"/>
      <c r="P1097" s="18"/>
      <c r="Q1097" s="18"/>
    </row>
    <row r="1098" spans="3:17" x14ac:dyDescent="0.2">
      <c r="C1098" s="18"/>
      <c r="D1098" s="18"/>
      <c r="E1098" s="18"/>
      <c r="F1098" s="18"/>
      <c r="G1098" s="18"/>
      <c r="H1098" s="18"/>
      <c r="I1098" s="18"/>
      <c r="J1098" s="18"/>
      <c r="K1098" s="18"/>
      <c r="L1098" s="18"/>
      <c r="M1098" s="18"/>
      <c r="N1098" s="18"/>
      <c r="O1098" s="18"/>
      <c r="P1098" s="18"/>
      <c r="Q1098" s="18"/>
    </row>
    <row r="1099" spans="3:17" x14ac:dyDescent="0.2">
      <c r="C1099" s="18"/>
      <c r="D1099" s="18"/>
      <c r="E1099" s="18"/>
      <c r="F1099" s="18"/>
      <c r="G1099" s="18"/>
      <c r="H1099" s="18"/>
      <c r="I1099" s="18"/>
      <c r="J1099" s="18"/>
      <c r="K1099" s="18"/>
      <c r="L1099" s="18"/>
      <c r="M1099" s="18"/>
      <c r="N1099" s="18"/>
      <c r="O1099" s="18"/>
      <c r="P1099" s="18"/>
      <c r="Q1099" s="18"/>
    </row>
    <row r="1100" spans="3:17" x14ac:dyDescent="0.2">
      <c r="C1100" s="18"/>
      <c r="D1100" s="18"/>
      <c r="E1100" s="18"/>
      <c r="F1100" s="18"/>
      <c r="G1100" s="18"/>
      <c r="H1100" s="18"/>
      <c r="I1100" s="18"/>
      <c r="J1100" s="18"/>
      <c r="K1100" s="18"/>
      <c r="L1100" s="18"/>
      <c r="M1100" s="18"/>
      <c r="N1100" s="18"/>
      <c r="O1100" s="18"/>
      <c r="P1100" s="18"/>
      <c r="Q1100" s="18"/>
    </row>
    <row r="1101" spans="3:17" x14ac:dyDescent="0.2">
      <c r="C1101" s="18"/>
      <c r="D1101" s="18"/>
      <c r="E1101" s="18"/>
      <c r="F1101" s="18"/>
      <c r="G1101" s="18"/>
      <c r="H1101" s="18"/>
      <c r="I1101" s="18"/>
      <c r="J1101" s="18"/>
      <c r="K1101" s="18"/>
      <c r="L1101" s="18"/>
      <c r="M1101" s="18"/>
      <c r="N1101" s="18"/>
      <c r="O1101" s="18"/>
      <c r="P1101" s="18"/>
      <c r="Q1101" s="18"/>
    </row>
    <row r="1102" spans="3:17" x14ac:dyDescent="0.2">
      <c r="C1102" s="18"/>
      <c r="D1102" s="18"/>
      <c r="E1102" s="18"/>
      <c r="F1102" s="18"/>
      <c r="G1102" s="18"/>
      <c r="H1102" s="18"/>
      <c r="I1102" s="18"/>
      <c r="J1102" s="18"/>
      <c r="K1102" s="18"/>
      <c r="L1102" s="18"/>
      <c r="M1102" s="18"/>
      <c r="N1102" s="18"/>
      <c r="O1102" s="18"/>
      <c r="P1102" s="18"/>
      <c r="Q1102" s="18"/>
    </row>
    <row r="1103" spans="3:17" x14ac:dyDescent="0.2">
      <c r="C1103" s="18"/>
      <c r="D1103" s="18"/>
      <c r="E1103" s="18"/>
      <c r="F1103" s="18"/>
      <c r="G1103" s="18"/>
      <c r="H1103" s="18"/>
      <c r="I1103" s="18"/>
      <c r="J1103" s="18"/>
      <c r="K1103" s="18"/>
      <c r="L1103" s="18"/>
      <c r="M1103" s="18"/>
      <c r="N1103" s="18"/>
      <c r="O1103" s="18"/>
      <c r="P1103" s="18"/>
      <c r="Q1103" s="18"/>
    </row>
    <row r="1104" spans="3:17" x14ac:dyDescent="0.2">
      <c r="C1104" s="18"/>
      <c r="D1104" s="18"/>
      <c r="E1104" s="18"/>
      <c r="F1104" s="18"/>
      <c r="G1104" s="18"/>
      <c r="H1104" s="18"/>
      <c r="I1104" s="18"/>
      <c r="J1104" s="18"/>
      <c r="K1104" s="18"/>
      <c r="L1104" s="18"/>
      <c r="M1104" s="18"/>
      <c r="N1104" s="18"/>
      <c r="O1104" s="18"/>
      <c r="P1104" s="18"/>
      <c r="Q1104" s="18"/>
    </row>
    <row r="1105" spans="3:17" x14ac:dyDescent="0.2">
      <c r="C1105" s="18"/>
      <c r="D1105" s="18"/>
      <c r="E1105" s="18"/>
      <c r="F1105" s="18"/>
      <c r="G1105" s="18"/>
      <c r="H1105" s="18"/>
      <c r="I1105" s="18"/>
      <c r="J1105" s="18"/>
      <c r="K1105" s="18"/>
      <c r="L1105" s="18"/>
      <c r="M1105" s="18"/>
      <c r="N1105" s="18"/>
      <c r="O1105" s="18"/>
      <c r="P1105" s="18"/>
      <c r="Q1105" s="18"/>
    </row>
    <row r="1106" spans="3:17" x14ac:dyDescent="0.2">
      <c r="C1106" s="18"/>
      <c r="D1106" s="18"/>
      <c r="E1106" s="18"/>
      <c r="F1106" s="18"/>
      <c r="G1106" s="18"/>
      <c r="H1106" s="18"/>
      <c r="I1106" s="18"/>
      <c r="J1106" s="18"/>
      <c r="K1106" s="18"/>
      <c r="L1106" s="18"/>
      <c r="M1106" s="18"/>
      <c r="N1106" s="18"/>
      <c r="O1106" s="18"/>
      <c r="P1106" s="18"/>
      <c r="Q1106" s="18"/>
    </row>
    <row r="1107" spans="3:17" x14ac:dyDescent="0.2">
      <c r="C1107" s="18"/>
      <c r="D1107" s="18"/>
      <c r="E1107" s="18"/>
      <c r="F1107" s="18"/>
      <c r="G1107" s="18"/>
      <c r="H1107" s="18"/>
      <c r="I1107" s="18"/>
      <c r="J1107" s="18"/>
      <c r="K1107" s="18"/>
      <c r="L1107" s="18"/>
      <c r="M1107" s="18"/>
      <c r="N1107" s="18"/>
      <c r="O1107" s="18"/>
      <c r="P1107" s="18"/>
      <c r="Q1107" s="18"/>
    </row>
    <row r="1108" spans="3:17" x14ac:dyDescent="0.2">
      <c r="C1108" s="18"/>
      <c r="D1108" s="18"/>
      <c r="E1108" s="18"/>
      <c r="F1108" s="18"/>
      <c r="G1108" s="18"/>
      <c r="H1108" s="18"/>
      <c r="I1108" s="18"/>
      <c r="J1108" s="18"/>
      <c r="K1108" s="18"/>
      <c r="L1108" s="18"/>
      <c r="M1108" s="18"/>
      <c r="N1108" s="18"/>
      <c r="O1108" s="18"/>
      <c r="P1108" s="18"/>
      <c r="Q1108" s="18"/>
    </row>
    <row r="1109" spans="3:17" x14ac:dyDescent="0.2">
      <c r="C1109" s="18"/>
      <c r="D1109" s="18"/>
      <c r="E1109" s="18"/>
      <c r="F1109" s="18"/>
      <c r="G1109" s="18"/>
      <c r="H1109" s="18"/>
      <c r="I1109" s="18"/>
      <c r="J1109" s="18"/>
      <c r="K1109" s="18"/>
      <c r="L1109" s="18"/>
      <c r="M1109" s="18"/>
      <c r="N1109" s="18"/>
      <c r="O1109" s="18"/>
      <c r="P1109" s="18"/>
      <c r="Q1109" s="18"/>
    </row>
    <row r="1110" spans="3:17" x14ac:dyDescent="0.2">
      <c r="C1110" s="18"/>
      <c r="D1110" s="18"/>
      <c r="E1110" s="18"/>
      <c r="F1110" s="18"/>
      <c r="G1110" s="18"/>
      <c r="H1110" s="18"/>
      <c r="I1110" s="18"/>
      <c r="J1110" s="18"/>
      <c r="K1110" s="18"/>
      <c r="L1110" s="18"/>
      <c r="M1110" s="18"/>
      <c r="N1110" s="18"/>
      <c r="O1110" s="18"/>
      <c r="P1110" s="18"/>
      <c r="Q1110" s="18"/>
    </row>
    <row r="1111" spans="3:17" x14ac:dyDescent="0.2">
      <c r="C1111" s="18"/>
      <c r="D1111" s="18"/>
      <c r="E1111" s="18"/>
      <c r="F1111" s="18"/>
      <c r="G1111" s="18"/>
      <c r="H1111" s="18"/>
      <c r="I1111" s="18"/>
      <c r="J1111" s="18"/>
      <c r="K1111" s="18"/>
      <c r="L1111" s="18"/>
      <c r="M1111" s="18"/>
      <c r="N1111" s="18"/>
      <c r="O1111" s="18"/>
      <c r="P1111" s="18"/>
      <c r="Q1111" s="18"/>
    </row>
    <row r="1112" spans="3:17" x14ac:dyDescent="0.2">
      <c r="C1112" s="18"/>
      <c r="D1112" s="18"/>
      <c r="E1112" s="18"/>
      <c r="F1112" s="18"/>
      <c r="G1112" s="18"/>
      <c r="H1112" s="18"/>
      <c r="I1112" s="18"/>
      <c r="J1112" s="18"/>
      <c r="K1112" s="18"/>
      <c r="L1112" s="18"/>
      <c r="M1112" s="18"/>
      <c r="N1112" s="18"/>
      <c r="O1112" s="18"/>
      <c r="P1112" s="18"/>
      <c r="Q1112" s="18"/>
    </row>
    <row r="1113" spans="3:17" x14ac:dyDescent="0.2">
      <c r="C1113" s="18"/>
      <c r="D1113" s="18"/>
      <c r="E1113" s="18"/>
      <c r="F1113" s="18"/>
      <c r="G1113" s="18"/>
      <c r="H1113" s="18"/>
      <c r="I1113" s="18"/>
      <c r="J1113" s="18"/>
      <c r="K1113" s="18"/>
      <c r="L1113" s="18"/>
      <c r="M1113" s="18"/>
      <c r="N1113" s="18"/>
      <c r="O1113" s="18"/>
      <c r="P1113" s="18"/>
      <c r="Q1113" s="18"/>
    </row>
    <row r="1114" spans="3:17" x14ac:dyDescent="0.2">
      <c r="C1114" s="18"/>
      <c r="D1114" s="18"/>
      <c r="E1114" s="18"/>
      <c r="F1114" s="18"/>
      <c r="G1114" s="18"/>
      <c r="H1114" s="18"/>
      <c r="I1114" s="18"/>
      <c r="J1114" s="18"/>
      <c r="K1114" s="18"/>
      <c r="L1114" s="18"/>
      <c r="M1114" s="18"/>
      <c r="N1114" s="18"/>
      <c r="O1114" s="18"/>
      <c r="P1114" s="18"/>
      <c r="Q1114" s="18"/>
    </row>
    <row r="1115" spans="3:17" x14ac:dyDescent="0.2">
      <c r="C1115" s="18"/>
      <c r="D1115" s="18"/>
      <c r="E1115" s="18"/>
      <c r="F1115" s="18"/>
      <c r="G1115" s="18"/>
      <c r="H1115" s="18"/>
      <c r="I1115" s="18"/>
      <c r="J1115" s="18"/>
      <c r="K1115" s="18"/>
      <c r="L1115" s="18"/>
      <c r="M1115" s="18"/>
      <c r="N1115" s="18"/>
      <c r="O1115" s="18"/>
      <c r="P1115" s="18"/>
      <c r="Q1115" s="18"/>
    </row>
    <row r="1116" spans="3:17" x14ac:dyDescent="0.2">
      <c r="C1116" s="18"/>
      <c r="D1116" s="18"/>
      <c r="E1116" s="18"/>
      <c r="F1116" s="18"/>
      <c r="G1116" s="18"/>
      <c r="H1116" s="18"/>
      <c r="I1116" s="18"/>
      <c r="J1116" s="18"/>
      <c r="K1116" s="18"/>
      <c r="L1116" s="18"/>
      <c r="M1116" s="18"/>
      <c r="N1116" s="18"/>
      <c r="O1116" s="18"/>
      <c r="P1116" s="18"/>
      <c r="Q1116" s="18"/>
    </row>
    <row r="1117" spans="3:17" x14ac:dyDescent="0.2">
      <c r="C1117" s="18"/>
      <c r="D1117" s="18"/>
      <c r="E1117" s="18"/>
      <c r="F1117" s="18"/>
      <c r="G1117" s="18"/>
      <c r="H1117" s="18"/>
      <c r="I1117" s="18"/>
      <c r="J1117" s="18"/>
      <c r="K1117" s="18"/>
      <c r="L1117" s="18"/>
      <c r="M1117" s="18"/>
      <c r="N1117" s="18"/>
      <c r="O1117" s="18"/>
      <c r="P1117" s="18"/>
      <c r="Q1117" s="18"/>
    </row>
    <row r="1118" spans="3:17" x14ac:dyDescent="0.2">
      <c r="C1118" s="18"/>
      <c r="D1118" s="18"/>
      <c r="E1118" s="18"/>
      <c r="F1118" s="18"/>
      <c r="G1118" s="18"/>
      <c r="H1118" s="18"/>
      <c r="I1118" s="18"/>
      <c r="J1118" s="18"/>
      <c r="K1118" s="18"/>
      <c r="L1118" s="18"/>
      <c r="M1118" s="18"/>
      <c r="N1118" s="18"/>
      <c r="O1118" s="18"/>
      <c r="P1118" s="18"/>
      <c r="Q1118" s="18"/>
    </row>
    <row r="1119" spans="3:17" x14ac:dyDescent="0.2">
      <c r="C1119" s="18"/>
      <c r="D1119" s="18"/>
      <c r="E1119" s="18"/>
      <c r="F1119" s="18"/>
      <c r="G1119" s="18"/>
      <c r="H1119" s="18"/>
      <c r="I1119" s="18"/>
      <c r="J1119" s="18"/>
      <c r="K1119" s="18"/>
      <c r="L1119" s="18"/>
      <c r="M1119" s="18"/>
      <c r="N1119" s="18"/>
      <c r="O1119" s="18"/>
      <c r="P1119" s="18"/>
      <c r="Q1119" s="18"/>
    </row>
    <row r="1120" spans="3:17" x14ac:dyDescent="0.2">
      <c r="C1120" s="18"/>
      <c r="D1120" s="18"/>
      <c r="E1120" s="18"/>
      <c r="F1120" s="18"/>
      <c r="G1120" s="18"/>
      <c r="H1120" s="18"/>
      <c r="I1120" s="18"/>
      <c r="J1120" s="18"/>
      <c r="K1120" s="18"/>
      <c r="L1120" s="18"/>
      <c r="M1120" s="18"/>
      <c r="N1120" s="18"/>
      <c r="O1120" s="18"/>
      <c r="P1120" s="18"/>
      <c r="Q1120" s="18"/>
    </row>
    <row r="1121" spans="3:17" x14ac:dyDescent="0.2">
      <c r="C1121" s="18"/>
      <c r="D1121" s="18"/>
      <c r="E1121" s="18"/>
      <c r="F1121" s="18"/>
      <c r="G1121" s="18"/>
      <c r="H1121" s="18"/>
      <c r="I1121" s="18"/>
      <c r="J1121" s="18"/>
      <c r="K1121" s="18"/>
      <c r="L1121" s="18"/>
      <c r="M1121" s="18"/>
      <c r="N1121" s="18"/>
      <c r="O1121" s="18"/>
      <c r="P1121" s="18"/>
      <c r="Q1121" s="18"/>
    </row>
    <row r="1122" spans="3:17" x14ac:dyDescent="0.2">
      <c r="C1122" s="18"/>
      <c r="D1122" s="18"/>
      <c r="E1122" s="18"/>
      <c r="F1122" s="18"/>
      <c r="G1122" s="18"/>
      <c r="H1122" s="18"/>
      <c r="I1122" s="18"/>
      <c r="J1122" s="18"/>
      <c r="K1122" s="18"/>
      <c r="L1122" s="18"/>
      <c r="M1122" s="18"/>
      <c r="N1122" s="18"/>
      <c r="O1122" s="18"/>
      <c r="P1122" s="18"/>
      <c r="Q1122" s="18"/>
    </row>
    <row r="1123" spans="3:17" x14ac:dyDescent="0.2">
      <c r="C1123" s="18"/>
      <c r="D1123" s="18"/>
      <c r="E1123" s="18"/>
      <c r="F1123" s="18"/>
      <c r="G1123" s="18"/>
      <c r="H1123" s="18"/>
      <c r="I1123" s="18"/>
      <c r="J1123" s="18"/>
      <c r="K1123" s="18"/>
      <c r="L1123" s="18"/>
      <c r="M1123" s="18"/>
      <c r="N1123" s="18"/>
      <c r="O1123" s="18"/>
      <c r="P1123" s="18"/>
      <c r="Q1123" s="18"/>
    </row>
    <row r="1124" spans="3:17" x14ac:dyDescent="0.2">
      <c r="C1124" s="18"/>
      <c r="D1124" s="18"/>
      <c r="E1124" s="18"/>
      <c r="F1124" s="18"/>
      <c r="G1124" s="18"/>
      <c r="H1124" s="18"/>
      <c r="I1124" s="18"/>
      <c r="J1124" s="18"/>
      <c r="K1124" s="18"/>
      <c r="L1124" s="18"/>
      <c r="M1124" s="18"/>
      <c r="N1124" s="18"/>
      <c r="O1124" s="18"/>
      <c r="P1124" s="18"/>
      <c r="Q1124" s="18"/>
    </row>
    <row r="1125" spans="3:17" x14ac:dyDescent="0.2">
      <c r="C1125" s="18"/>
      <c r="D1125" s="18"/>
      <c r="E1125" s="18"/>
      <c r="F1125" s="18"/>
      <c r="G1125" s="18"/>
      <c r="H1125" s="18"/>
      <c r="I1125" s="18"/>
      <c r="J1125" s="18"/>
      <c r="K1125" s="18"/>
      <c r="L1125" s="18"/>
      <c r="M1125" s="18"/>
      <c r="N1125" s="18"/>
      <c r="O1125" s="18"/>
      <c r="P1125" s="18"/>
      <c r="Q1125" s="18"/>
    </row>
    <row r="1126" spans="3:17" x14ac:dyDescent="0.2">
      <c r="C1126" s="18"/>
      <c r="D1126" s="18"/>
      <c r="E1126" s="18"/>
      <c r="F1126" s="18"/>
      <c r="G1126" s="18"/>
      <c r="H1126" s="18"/>
      <c r="I1126" s="18"/>
      <c r="J1126" s="18"/>
      <c r="K1126" s="18"/>
      <c r="L1126" s="18"/>
      <c r="M1126" s="18"/>
      <c r="N1126" s="18"/>
      <c r="O1126" s="18"/>
      <c r="P1126" s="18"/>
      <c r="Q1126" s="18"/>
    </row>
    <row r="1127" spans="3:17" x14ac:dyDescent="0.2">
      <c r="C1127" s="18"/>
      <c r="D1127" s="18"/>
      <c r="E1127" s="18"/>
      <c r="F1127" s="18"/>
      <c r="G1127" s="18"/>
      <c r="H1127" s="18"/>
      <c r="I1127" s="18"/>
      <c r="J1127" s="18"/>
      <c r="K1127" s="18"/>
      <c r="L1127" s="18"/>
      <c r="M1127" s="18"/>
      <c r="N1127" s="18"/>
      <c r="O1127" s="18"/>
      <c r="P1127" s="18"/>
      <c r="Q1127" s="18"/>
    </row>
    <row r="1128" spans="3:17" x14ac:dyDescent="0.2">
      <c r="C1128" s="18"/>
      <c r="D1128" s="18"/>
      <c r="E1128" s="18"/>
      <c r="F1128" s="18"/>
      <c r="G1128" s="18"/>
      <c r="H1128" s="18"/>
      <c r="I1128" s="18"/>
      <c r="J1128" s="18"/>
      <c r="K1128" s="18"/>
      <c r="L1128" s="18"/>
      <c r="M1128" s="18"/>
      <c r="N1128" s="18"/>
      <c r="O1128" s="18"/>
      <c r="P1128" s="18"/>
      <c r="Q1128" s="18"/>
    </row>
    <row r="1129" spans="3:17" x14ac:dyDescent="0.2">
      <c r="C1129" s="18"/>
      <c r="D1129" s="18"/>
      <c r="E1129" s="18"/>
      <c r="F1129" s="18"/>
      <c r="G1129" s="18"/>
      <c r="H1129" s="18"/>
      <c r="I1129" s="18"/>
      <c r="J1129" s="18"/>
      <c r="K1129" s="18"/>
      <c r="L1129" s="18"/>
      <c r="M1129" s="18"/>
      <c r="N1129" s="18"/>
      <c r="O1129" s="18"/>
      <c r="P1129" s="18"/>
      <c r="Q1129" s="18"/>
    </row>
    <row r="1130" spans="3:17" x14ac:dyDescent="0.2">
      <c r="C1130" s="18"/>
      <c r="D1130" s="18"/>
      <c r="E1130" s="18"/>
      <c r="F1130" s="18"/>
      <c r="G1130" s="18"/>
      <c r="H1130" s="18"/>
      <c r="I1130" s="18"/>
      <c r="J1130" s="18"/>
      <c r="K1130" s="18"/>
      <c r="L1130" s="18"/>
      <c r="M1130" s="18"/>
      <c r="N1130" s="18"/>
      <c r="O1130" s="18"/>
      <c r="P1130" s="18"/>
      <c r="Q1130" s="18"/>
    </row>
    <row r="1131" spans="3:17" x14ac:dyDescent="0.2">
      <c r="C1131" s="18"/>
      <c r="D1131" s="18"/>
      <c r="E1131" s="18"/>
      <c r="F1131" s="18"/>
      <c r="G1131" s="18"/>
      <c r="H1131" s="18"/>
      <c r="I1131" s="18"/>
      <c r="J1131" s="18"/>
      <c r="K1131" s="18"/>
      <c r="L1131" s="18"/>
      <c r="M1131" s="18"/>
      <c r="N1131" s="18"/>
      <c r="O1131" s="18"/>
      <c r="P1131" s="18"/>
      <c r="Q1131" s="18"/>
    </row>
    <row r="1132" spans="3:17" x14ac:dyDescent="0.2">
      <c r="C1132" s="18"/>
      <c r="D1132" s="18"/>
      <c r="E1132" s="18"/>
      <c r="F1132" s="18"/>
      <c r="G1132" s="18"/>
      <c r="H1132" s="18"/>
      <c r="I1132" s="18"/>
      <c r="J1132" s="18"/>
      <c r="K1132" s="18"/>
      <c r="L1132" s="18"/>
      <c r="M1132" s="18"/>
      <c r="N1132" s="18"/>
      <c r="O1132" s="18"/>
      <c r="P1132" s="18"/>
      <c r="Q1132" s="18"/>
    </row>
    <row r="1133" spans="3:17" x14ac:dyDescent="0.2">
      <c r="C1133" s="18"/>
      <c r="D1133" s="18"/>
      <c r="E1133" s="18"/>
      <c r="F1133" s="18"/>
      <c r="G1133" s="18"/>
      <c r="H1133" s="18"/>
      <c r="I1133" s="18"/>
      <c r="J1133" s="18"/>
      <c r="K1133" s="18"/>
      <c r="L1133" s="18"/>
      <c r="M1133" s="18"/>
      <c r="N1133" s="18"/>
      <c r="O1133" s="18"/>
      <c r="P1133" s="18"/>
      <c r="Q1133" s="18"/>
    </row>
    <row r="1134" spans="3:17" x14ac:dyDescent="0.2">
      <c r="C1134" s="18"/>
      <c r="D1134" s="18"/>
      <c r="E1134" s="18"/>
      <c r="F1134" s="18"/>
      <c r="G1134" s="18"/>
      <c r="H1134" s="18"/>
      <c r="I1134" s="18"/>
      <c r="J1134" s="18"/>
      <c r="K1134" s="18"/>
      <c r="L1134" s="18"/>
      <c r="M1134" s="18"/>
      <c r="N1134" s="18"/>
      <c r="O1134" s="18"/>
      <c r="P1134" s="18"/>
      <c r="Q1134" s="18"/>
    </row>
    <row r="1135" spans="3:17" x14ac:dyDescent="0.2">
      <c r="C1135" s="18"/>
      <c r="D1135" s="18"/>
      <c r="E1135" s="18"/>
      <c r="F1135" s="18"/>
      <c r="G1135" s="18"/>
      <c r="H1135" s="18"/>
      <c r="I1135" s="18"/>
      <c r="J1135" s="18"/>
      <c r="K1135" s="18"/>
      <c r="L1135" s="18"/>
      <c r="M1135" s="18"/>
      <c r="N1135" s="18"/>
      <c r="O1135" s="18"/>
      <c r="P1135" s="18"/>
      <c r="Q1135" s="18"/>
    </row>
    <row r="1136" spans="3:17" x14ac:dyDescent="0.2">
      <c r="C1136" s="18"/>
      <c r="D1136" s="18"/>
      <c r="E1136" s="18"/>
      <c r="F1136" s="18"/>
      <c r="G1136" s="18"/>
      <c r="H1136" s="18"/>
      <c r="I1136" s="18"/>
      <c r="J1136" s="18"/>
      <c r="K1136" s="18"/>
      <c r="L1136" s="18"/>
      <c r="M1136" s="18"/>
      <c r="N1136" s="18"/>
      <c r="O1136" s="18"/>
      <c r="P1136" s="18"/>
      <c r="Q1136" s="18"/>
    </row>
    <row r="1137" spans="3:17" x14ac:dyDescent="0.2">
      <c r="C1137" s="18"/>
      <c r="D1137" s="18"/>
      <c r="E1137" s="18"/>
      <c r="F1137" s="18"/>
      <c r="G1137" s="18"/>
      <c r="H1137" s="18"/>
      <c r="I1137" s="18"/>
      <c r="J1137" s="18"/>
      <c r="K1137" s="18"/>
      <c r="L1137" s="18"/>
      <c r="M1137" s="18"/>
      <c r="N1137" s="18"/>
      <c r="O1137" s="18"/>
      <c r="P1137" s="18"/>
      <c r="Q1137" s="18"/>
    </row>
    <row r="1138" spans="3:17" x14ac:dyDescent="0.2">
      <c r="C1138" s="18"/>
      <c r="D1138" s="18"/>
      <c r="E1138" s="18"/>
      <c r="F1138" s="18"/>
      <c r="G1138" s="18"/>
      <c r="H1138" s="18"/>
      <c r="I1138" s="18"/>
      <c r="J1138" s="18"/>
      <c r="K1138" s="18"/>
      <c r="L1138" s="18"/>
      <c r="M1138" s="18"/>
      <c r="N1138" s="18"/>
      <c r="O1138" s="18"/>
      <c r="P1138" s="18"/>
      <c r="Q1138" s="18"/>
    </row>
    <row r="1139" spans="3:17" x14ac:dyDescent="0.2">
      <c r="C1139" s="18"/>
      <c r="D1139" s="18"/>
      <c r="E1139" s="18"/>
      <c r="F1139" s="18"/>
      <c r="G1139" s="18"/>
      <c r="H1139" s="18"/>
      <c r="I1139" s="18"/>
      <c r="J1139" s="18"/>
      <c r="K1139" s="18"/>
      <c r="L1139" s="18"/>
      <c r="M1139" s="18"/>
      <c r="N1139" s="18"/>
      <c r="O1139" s="18"/>
      <c r="P1139" s="18"/>
      <c r="Q1139" s="18"/>
    </row>
    <row r="1140" spans="3:17" x14ac:dyDescent="0.2">
      <c r="C1140" s="18"/>
      <c r="D1140" s="18"/>
      <c r="E1140" s="18"/>
      <c r="F1140" s="18"/>
      <c r="G1140" s="18"/>
      <c r="H1140" s="18"/>
      <c r="I1140" s="18"/>
      <c r="J1140" s="18"/>
      <c r="K1140" s="18"/>
      <c r="L1140" s="18"/>
      <c r="M1140" s="18"/>
      <c r="N1140" s="18"/>
      <c r="O1140" s="18"/>
      <c r="P1140" s="18"/>
      <c r="Q1140" s="18"/>
    </row>
    <row r="1141" spans="3:17" x14ac:dyDescent="0.2">
      <c r="C1141" s="18"/>
      <c r="D1141" s="18"/>
      <c r="E1141" s="18"/>
      <c r="F1141" s="18"/>
      <c r="G1141" s="18"/>
      <c r="H1141" s="18"/>
      <c r="I1141" s="18"/>
      <c r="J1141" s="18"/>
      <c r="K1141" s="18"/>
      <c r="L1141" s="18"/>
      <c r="M1141" s="18"/>
      <c r="N1141" s="18"/>
      <c r="O1141" s="18"/>
      <c r="P1141" s="18"/>
      <c r="Q1141" s="18"/>
    </row>
    <row r="1142" spans="3:17" x14ac:dyDescent="0.2">
      <c r="C1142" s="18"/>
      <c r="D1142" s="18"/>
      <c r="E1142" s="18"/>
      <c r="F1142" s="18"/>
      <c r="G1142" s="18"/>
      <c r="H1142" s="18"/>
      <c r="I1142" s="18"/>
      <c r="J1142" s="18"/>
      <c r="K1142" s="18"/>
      <c r="L1142" s="18"/>
      <c r="M1142" s="18"/>
      <c r="N1142" s="18"/>
      <c r="O1142" s="18"/>
      <c r="P1142" s="18"/>
      <c r="Q1142" s="18"/>
    </row>
    <row r="1143" spans="3:17" x14ac:dyDescent="0.2">
      <c r="C1143" s="18"/>
      <c r="D1143" s="18"/>
      <c r="E1143" s="18"/>
      <c r="F1143" s="18"/>
      <c r="G1143" s="18"/>
      <c r="H1143" s="18"/>
      <c r="I1143" s="18"/>
      <c r="J1143" s="18"/>
      <c r="K1143" s="18"/>
      <c r="L1143" s="18"/>
      <c r="M1143" s="18"/>
      <c r="N1143" s="18"/>
      <c r="O1143" s="18"/>
      <c r="P1143" s="18"/>
      <c r="Q1143" s="18"/>
    </row>
    <row r="1144" spans="3:17" x14ac:dyDescent="0.2">
      <c r="C1144" s="18"/>
      <c r="D1144" s="18"/>
      <c r="E1144" s="18"/>
      <c r="F1144" s="18"/>
      <c r="G1144" s="18"/>
      <c r="H1144" s="18"/>
      <c r="I1144" s="18"/>
      <c r="J1144" s="18"/>
      <c r="K1144" s="18"/>
      <c r="L1144" s="18"/>
      <c r="M1144" s="18"/>
      <c r="N1144" s="18"/>
      <c r="O1144" s="18"/>
      <c r="P1144" s="18"/>
      <c r="Q1144" s="18"/>
    </row>
    <row r="1145" spans="3:17" x14ac:dyDescent="0.2">
      <c r="C1145" s="18"/>
      <c r="D1145" s="18"/>
      <c r="E1145" s="18"/>
      <c r="F1145" s="18"/>
      <c r="G1145" s="18"/>
      <c r="H1145" s="18"/>
      <c r="I1145" s="18"/>
      <c r="J1145" s="18"/>
      <c r="K1145" s="18"/>
      <c r="L1145" s="18"/>
      <c r="M1145" s="18"/>
      <c r="N1145" s="18"/>
      <c r="O1145" s="18"/>
      <c r="P1145" s="18"/>
      <c r="Q1145" s="18"/>
    </row>
    <row r="1146" spans="3:17" x14ac:dyDescent="0.2">
      <c r="C1146" s="18"/>
      <c r="D1146" s="18"/>
      <c r="E1146" s="18"/>
      <c r="F1146" s="18"/>
      <c r="G1146" s="18"/>
      <c r="H1146" s="18"/>
      <c r="I1146" s="18"/>
      <c r="J1146" s="18"/>
      <c r="K1146" s="18"/>
      <c r="L1146" s="18"/>
      <c r="M1146" s="18"/>
      <c r="N1146" s="18"/>
      <c r="O1146" s="18"/>
      <c r="P1146" s="18"/>
      <c r="Q1146" s="18"/>
    </row>
    <row r="1147" spans="3:17" x14ac:dyDescent="0.2">
      <c r="C1147" s="18"/>
      <c r="D1147" s="18"/>
      <c r="E1147" s="18"/>
      <c r="F1147" s="18"/>
      <c r="G1147" s="18"/>
      <c r="H1147" s="18"/>
      <c r="I1147" s="18"/>
      <c r="J1147" s="18"/>
      <c r="K1147" s="18"/>
      <c r="L1147" s="18"/>
      <c r="M1147" s="18"/>
      <c r="N1147" s="18"/>
      <c r="O1147" s="18"/>
      <c r="P1147" s="18"/>
      <c r="Q1147" s="18"/>
    </row>
    <row r="1148" spans="3:17" x14ac:dyDescent="0.2">
      <c r="C1148" s="18"/>
      <c r="D1148" s="18"/>
      <c r="E1148" s="18"/>
      <c r="F1148" s="18"/>
      <c r="G1148" s="18"/>
      <c r="H1148" s="18"/>
      <c r="I1148" s="18"/>
      <c r="J1148" s="18"/>
      <c r="K1148" s="18"/>
      <c r="L1148" s="18"/>
      <c r="M1148" s="18"/>
      <c r="N1148" s="18"/>
      <c r="O1148" s="18"/>
      <c r="P1148" s="18"/>
      <c r="Q1148" s="18"/>
    </row>
    <row r="1149" spans="3:17" x14ac:dyDescent="0.2">
      <c r="C1149" s="18"/>
      <c r="D1149" s="18"/>
      <c r="E1149" s="18"/>
      <c r="F1149" s="18"/>
      <c r="G1149" s="18"/>
      <c r="H1149" s="18"/>
      <c r="I1149" s="18"/>
      <c r="J1149" s="18"/>
      <c r="K1149" s="18"/>
      <c r="L1149" s="18"/>
      <c r="M1149" s="18"/>
      <c r="N1149" s="18"/>
      <c r="O1149" s="18"/>
      <c r="P1149" s="18"/>
      <c r="Q1149" s="18"/>
    </row>
    <row r="1150" spans="3:17" x14ac:dyDescent="0.2">
      <c r="C1150" s="18"/>
      <c r="D1150" s="18"/>
      <c r="E1150" s="18"/>
      <c r="F1150" s="18"/>
      <c r="G1150" s="18"/>
      <c r="H1150" s="18"/>
      <c r="I1150" s="18"/>
      <c r="J1150" s="18"/>
      <c r="K1150" s="18"/>
      <c r="L1150" s="18"/>
      <c r="M1150" s="18"/>
      <c r="N1150" s="18"/>
      <c r="O1150" s="18"/>
      <c r="P1150" s="18"/>
      <c r="Q1150" s="18"/>
    </row>
    <row r="1151" spans="3:17" x14ac:dyDescent="0.2">
      <c r="C1151" s="18"/>
      <c r="D1151" s="18"/>
      <c r="E1151" s="18"/>
      <c r="F1151" s="18"/>
      <c r="G1151" s="18"/>
      <c r="H1151" s="18"/>
      <c r="I1151" s="18"/>
      <c r="J1151" s="18"/>
      <c r="K1151" s="18"/>
      <c r="L1151" s="18"/>
      <c r="M1151" s="18"/>
      <c r="N1151" s="18"/>
      <c r="O1151" s="18"/>
      <c r="P1151" s="18"/>
      <c r="Q1151" s="18"/>
    </row>
    <row r="1152" spans="3:17" x14ac:dyDescent="0.2">
      <c r="C1152" s="18"/>
      <c r="D1152" s="18"/>
      <c r="E1152" s="18"/>
      <c r="F1152" s="18"/>
      <c r="G1152" s="18"/>
      <c r="H1152" s="18"/>
      <c r="I1152" s="18"/>
      <c r="J1152" s="18"/>
      <c r="K1152" s="18"/>
      <c r="L1152" s="18"/>
      <c r="M1152" s="18"/>
      <c r="N1152" s="18"/>
      <c r="O1152" s="18"/>
      <c r="P1152" s="18"/>
      <c r="Q1152" s="18"/>
    </row>
    <row r="1153" spans="3:17" x14ac:dyDescent="0.2">
      <c r="C1153" s="18"/>
      <c r="D1153" s="18"/>
      <c r="E1153" s="18"/>
      <c r="F1153" s="18"/>
      <c r="G1153" s="18"/>
      <c r="H1153" s="18"/>
      <c r="I1153" s="18"/>
      <c r="J1153" s="18"/>
      <c r="K1153" s="18"/>
      <c r="L1153" s="18"/>
      <c r="M1153" s="18"/>
      <c r="N1153" s="18"/>
      <c r="O1153" s="18"/>
      <c r="P1153" s="18"/>
      <c r="Q1153" s="18"/>
    </row>
    <row r="1154" spans="3:17" x14ac:dyDescent="0.2">
      <c r="C1154" s="18"/>
      <c r="D1154" s="18"/>
      <c r="E1154" s="18"/>
      <c r="F1154" s="18"/>
      <c r="G1154" s="18"/>
      <c r="H1154" s="18"/>
      <c r="I1154" s="18"/>
      <c r="J1154" s="18"/>
      <c r="K1154" s="18"/>
      <c r="L1154" s="18"/>
      <c r="M1154" s="18"/>
      <c r="N1154" s="18"/>
      <c r="O1154" s="18"/>
      <c r="P1154" s="18"/>
      <c r="Q1154" s="18"/>
    </row>
    <row r="1155" spans="3:17" x14ac:dyDescent="0.2">
      <c r="C1155" s="18"/>
      <c r="D1155" s="18"/>
      <c r="E1155" s="18"/>
      <c r="F1155" s="18"/>
      <c r="G1155" s="18"/>
      <c r="H1155" s="18"/>
      <c r="I1155" s="18"/>
      <c r="J1155" s="18"/>
      <c r="K1155" s="18"/>
      <c r="L1155" s="18"/>
      <c r="M1155" s="18"/>
      <c r="N1155" s="18"/>
      <c r="O1155" s="18"/>
      <c r="P1155" s="18"/>
      <c r="Q1155" s="18"/>
    </row>
    <row r="1156" spans="3:17" x14ac:dyDescent="0.2">
      <c r="C1156" s="18"/>
      <c r="D1156" s="18"/>
      <c r="E1156" s="18"/>
      <c r="F1156" s="18"/>
      <c r="G1156" s="18"/>
      <c r="H1156" s="18"/>
      <c r="I1156" s="18"/>
      <c r="J1156" s="18"/>
      <c r="K1156" s="18"/>
      <c r="L1156" s="18"/>
      <c r="M1156" s="18"/>
      <c r="N1156" s="18"/>
      <c r="O1156" s="18"/>
      <c r="P1156" s="18"/>
      <c r="Q1156" s="18"/>
    </row>
    <row r="1157" spans="3:17" x14ac:dyDescent="0.2">
      <c r="C1157" s="18"/>
      <c r="D1157" s="18"/>
      <c r="E1157" s="18"/>
      <c r="F1157" s="18"/>
      <c r="G1157" s="18"/>
      <c r="H1157" s="18"/>
      <c r="I1157" s="18"/>
      <c r="J1157" s="18"/>
      <c r="K1157" s="18"/>
      <c r="L1157" s="18"/>
      <c r="M1157" s="18"/>
      <c r="N1157" s="18"/>
      <c r="O1157" s="18"/>
      <c r="P1157" s="18"/>
      <c r="Q1157" s="18"/>
    </row>
    <row r="1158" spans="3:17" x14ac:dyDescent="0.2">
      <c r="C1158" s="18"/>
      <c r="D1158" s="18"/>
      <c r="E1158" s="18"/>
      <c r="F1158" s="18"/>
      <c r="G1158" s="18"/>
      <c r="H1158" s="18"/>
      <c r="I1158" s="18"/>
      <c r="J1158" s="18"/>
      <c r="K1158" s="18"/>
      <c r="L1158" s="18"/>
      <c r="M1158" s="18"/>
      <c r="N1158" s="18"/>
      <c r="O1158" s="18"/>
      <c r="P1158" s="18"/>
      <c r="Q1158" s="18"/>
    </row>
    <row r="1159" spans="3:17" x14ac:dyDescent="0.2">
      <c r="C1159" s="18"/>
      <c r="D1159" s="18"/>
      <c r="E1159" s="18"/>
      <c r="F1159" s="18"/>
      <c r="G1159" s="18"/>
      <c r="H1159" s="18"/>
      <c r="I1159" s="18"/>
      <c r="J1159" s="18"/>
      <c r="K1159" s="18"/>
      <c r="L1159" s="18"/>
      <c r="M1159" s="18"/>
      <c r="N1159" s="18"/>
      <c r="O1159" s="18"/>
      <c r="P1159" s="18"/>
      <c r="Q1159" s="18"/>
    </row>
    <row r="1160" spans="3:17" x14ac:dyDescent="0.2">
      <c r="C1160" s="18"/>
      <c r="D1160" s="18"/>
      <c r="E1160" s="18"/>
      <c r="F1160" s="18"/>
      <c r="G1160" s="18"/>
      <c r="H1160" s="18"/>
      <c r="I1160" s="18"/>
      <c r="J1160" s="18"/>
      <c r="K1160" s="18"/>
      <c r="L1160" s="18"/>
      <c r="M1160" s="18"/>
      <c r="N1160" s="18"/>
      <c r="O1160" s="18"/>
      <c r="P1160" s="18"/>
      <c r="Q1160" s="18"/>
    </row>
    <row r="1161" spans="3:17" x14ac:dyDescent="0.2">
      <c r="C1161" s="18"/>
      <c r="D1161" s="18"/>
      <c r="E1161" s="18"/>
      <c r="F1161" s="18"/>
      <c r="G1161" s="18"/>
      <c r="H1161" s="18"/>
      <c r="I1161" s="18"/>
      <c r="J1161" s="18"/>
      <c r="K1161" s="18"/>
      <c r="L1161" s="18"/>
      <c r="M1161" s="18"/>
      <c r="N1161" s="18"/>
      <c r="O1161" s="18"/>
      <c r="P1161" s="18"/>
      <c r="Q1161" s="18"/>
    </row>
    <row r="1162" spans="3:17" x14ac:dyDescent="0.2">
      <c r="C1162" s="18"/>
      <c r="D1162" s="18"/>
      <c r="E1162" s="18"/>
      <c r="F1162" s="18"/>
      <c r="G1162" s="18"/>
      <c r="H1162" s="18"/>
      <c r="I1162" s="18"/>
      <c r="J1162" s="18"/>
      <c r="K1162" s="18"/>
      <c r="L1162" s="18"/>
      <c r="M1162" s="18"/>
      <c r="N1162" s="18"/>
      <c r="O1162" s="18"/>
      <c r="P1162" s="18"/>
      <c r="Q1162" s="18"/>
    </row>
    <row r="1163" spans="3:17" x14ac:dyDescent="0.2">
      <c r="C1163" s="18"/>
      <c r="D1163" s="18"/>
      <c r="E1163" s="18"/>
      <c r="F1163" s="18"/>
      <c r="G1163" s="18"/>
      <c r="H1163" s="18"/>
      <c r="I1163" s="18"/>
      <c r="J1163" s="18"/>
      <c r="K1163" s="18"/>
      <c r="L1163" s="18"/>
      <c r="M1163" s="18"/>
      <c r="N1163" s="18"/>
      <c r="O1163" s="18"/>
      <c r="P1163" s="18"/>
      <c r="Q1163" s="18"/>
    </row>
    <row r="1164" spans="3:17" x14ac:dyDescent="0.2">
      <c r="C1164" s="18"/>
      <c r="D1164" s="18"/>
      <c r="E1164" s="18"/>
      <c r="F1164" s="18"/>
      <c r="G1164" s="18"/>
      <c r="H1164" s="18"/>
      <c r="I1164" s="18"/>
      <c r="J1164" s="18"/>
      <c r="K1164" s="18"/>
      <c r="L1164" s="18"/>
      <c r="M1164" s="18"/>
      <c r="N1164" s="18"/>
      <c r="O1164" s="18"/>
      <c r="P1164" s="18"/>
      <c r="Q1164" s="18"/>
    </row>
    <row r="1165" spans="3:17" x14ac:dyDescent="0.2">
      <c r="C1165" s="18"/>
      <c r="D1165" s="18"/>
      <c r="E1165" s="18"/>
      <c r="F1165" s="18"/>
      <c r="G1165" s="18"/>
      <c r="H1165" s="18"/>
      <c r="I1165" s="18"/>
      <c r="J1165" s="18"/>
      <c r="K1165" s="18"/>
      <c r="L1165" s="18"/>
      <c r="M1165" s="18"/>
      <c r="N1165" s="18"/>
      <c r="O1165" s="18"/>
      <c r="P1165" s="18"/>
      <c r="Q1165" s="18"/>
    </row>
    <row r="1166" spans="3:17" x14ac:dyDescent="0.2">
      <c r="C1166" s="18"/>
      <c r="D1166" s="18"/>
      <c r="E1166" s="18"/>
      <c r="F1166" s="18"/>
      <c r="G1166" s="18"/>
      <c r="H1166" s="18"/>
      <c r="I1166" s="18"/>
      <c r="J1166" s="18"/>
      <c r="K1166" s="18"/>
      <c r="L1166" s="18"/>
      <c r="M1166" s="18"/>
      <c r="N1166" s="18"/>
      <c r="O1166" s="18"/>
      <c r="P1166" s="18"/>
      <c r="Q1166" s="18"/>
    </row>
    <row r="1167" spans="3:17" x14ac:dyDescent="0.2">
      <c r="C1167" s="18"/>
      <c r="D1167" s="18"/>
      <c r="E1167" s="18"/>
      <c r="F1167" s="18"/>
      <c r="G1167" s="18"/>
      <c r="H1167" s="18"/>
      <c r="I1167" s="18"/>
      <c r="J1167" s="18"/>
      <c r="K1167" s="18"/>
      <c r="L1167" s="18"/>
      <c r="M1167" s="18"/>
      <c r="N1167" s="18"/>
      <c r="O1167" s="18"/>
      <c r="P1167" s="18"/>
      <c r="Q1167" s="18"/>
    </row>
    <row r="1168" spans="3:17" x14ac:dyDescent="0.2">
      <c r="C1168" s="18"/>
      <c r="D1168" s="18"/>
      <c r="E1168" s="18"/>
      <c r="F1168" s="18"/>
      <c r="G1168" s="18"/>
      <c r="H1168" s="18"/>
      <c r="I1168" s="18"/>
      <c r="J1168" s="18"/>
      <c r="K1168" s="18"/>
      <c r="L1168" s="18"/>
      <c r="M1168" s="18"/>
      <c r="N1168" s="18"/>
      <c r="O1168" s="18"/>
      <c r="P1168" s="18"/>
      <c r="Q1168" s="18"/>
    </row>
    <row r="1169" spans="3:17" x14ac:dyDescent="0.2">
      <c r="C1169" s="18"/>
      <c r="D1169" s="18"/>
      <c r="E1169" s="18"/>
      <c r="F1169" s="18"/>
      <c r="G1169" s="18"/>
      <c r="H1169" s="18"/>
      <c r="I1169" s="18"/>
      <c r="J1169" s="18"/>
      <c r="K1169" s="18"/>
      <c r="L1169" s="18"/>
      <c r="M1169" s="18"/>
      <c r="N1169" s="18"/>
      <c r="O1169" s="18"/>
      <c r="P1169" s="18"/>
      <c r="Q1169" s="18"/>
    </row>
    <row r="1170" spans="3:17" x14ac:dyDescent="0.2">
      <c r="C1170" s="18"/>
      <c r="D1170" s="18"/>
      <c r="E1170" s="18"/>
      <c r="F1170" s="18"/>
      <c r="G1170" s="18"/>
      <c r="H1170" s="18"/>
      <c r="I1170" s="18"/>
      <c r="J1170" s="18"/>
      <c r="K1170" s="18"/>
      <c r="L1170" s="18"/>
      <c r="M1170" s="18"/>
      <c r="N1170" s="18"/>
      <c r="O1170" s="18"/>
      <c r="P1170" s="18"/>
      <c r="Q1170" s="18"/>
    </row>
    <row r="1171" spans="3:17" x14ac:dyDescent="0.2">
      <c r="C1171" s="18"/>
      <c r="D1171" s="18"/>
      <c r="E1171" s="18"/>
      <c r="F1171" s="18"/>
      <c r="G1171" s="18"/>
      <c r="H1171" s="18"/>
      <c r="I1171" s="18"/>
      <c r="J1171" s="18"/>
      <c r="K1171" s="18"/>
      <c r="L1171" s="18"/>
      <c r="M1171" s="18"/>
      <c r="N1171" s="18"/>
      <c r="O1171" s="18"/>
      <c r="P1171" s="18"/>
      <c r="Q1171" s="18"/>
    </row>
    <row r="1172" spans="3:17" x14ac:dyDescent="0.2">
      <c r="C1172" s="18"/>
      <c r="D1172" s="18"/>
      <c r="E1172" s="18"/>
      <c r="F1172" s="18"/>
      <c r="G1172" s="18"/>
      <c r="H1172" s="18"/>
      <c r="I1172" s="18"/>
      <c r="J1172" s="18"/>
      <c r="K1172" s="18"/>
      <c r="L1172" s="18"/>
      <c r="M1172" s="18"/>
      <c r="N1172" s="18"/>
      <c r="O1172" s="18"/>
      <c r="P1172" s="18"/>
      <c r="Q1172" s="18"/>
    </row>
    <row r="1173" spans="3:17" x14ac:dyDescent="0.2">
      <c r="C1173" s="18"/>
      <c r="D1173" s="18"/>
      <c r="E1173" s="18"/>
      <c r="F1173" s="18"/>
      <c r="G1173" s="18"/>
      <c r="H1173" s="18"/>
      <c r="I1173" s="18"/>
      <c r="J1173" s="18"/>
      <c r="K1173" s="18"/>
      <c r="L1173" s="18"/>
      <c r="M1173" s="18"/>
      <c r="N1173" s="18"/>
      <c r="O1173" s="18"/>
      <c r="P1173" s="18"/>
      <c r="Q1173" s="18"/>
    </row>
    <row r="1174" spans="3:17" x14ac:dyDescent="0.2">
      <c r="C1174" s="18"/>
      <c r="D1174" s="18"/>
      <c r="E1174" s="18"/>
      <c r="F1174" s="18"/>
      <c r="G1174" s="18"/>
      <c r="H1174" s="18"/>
      <c r="I1174" s="18"/>
      <c r="J1174" s="18"/>
      <c r="K1174" s="18"/>
      <c r="L1174" s="18"/>
      <c r="M1174" s="18"/>
      <c r="N1174" s="18"/>
      <c r="O1174" s="18"/>
      <c r="P1174" s="18"/>
      <c r="Q1174" s="18"/>
    </row>
    <row r="1175" spans="3:17" x14ac:dyDescent="0.2">
      <c r="C1175" s="18"/>
      <c r="D1175" s="18"/>
      <c r="E1175" s="18"/>
      <c r="F1175" s="18"/>
      <c r="G1175" s="18"/>
      <c r="H1175" s="18"/>
      <c r="I1175" s="18"/>
      <c r="J1175" s="18"/>
      <c r="K1175" s="18"/>
      <c r="L1175" s="18"/>
      <c r="M1175" s="18"/>
      <c r="N1175" s="18"/>
      <c r="O1175" s="18"/>
      <c r="P1175" s="18"/>
      <c r="Q1175" s="18"/>
    </row>
    <row r="1176" spans="3:17" x14ac:dyDescent="0.2">
      <c r="C1176" s="18"/>
      <c r="D1176" s="18"/>
      <c r="E1176" s="18"/>
      <c r="F1176" s="18"/>
      <c r="G1176" s="18"/>
      <c r="H1176" s="18"/>
      <c r="I1176" s="18"/>
      <c r="J1176" s="18"/>
      <c r="K1176" s="18"/>
      <c r="L1176" s="18"/>
      <c r="M1176" s="18"/>
      <c r="N1176" s="18"/>
      <c r="O1176" s="18"/>
      <c r="P1176" s="18"/>
      <c r="Q1176" s="18"/>
    </row>
    <row r="1177" spans="3:17" x14ac:dyDescent="0.2">
      <c r="C1177" s="18"/>
      <c r="D1177" s="18"/>
      <c r="E1177" s="18"/>
      <c r="F1177" s="18"/>
      <c r="G1177" s="18"/>
      <c r="H1177" s="18"/>
      <c r="I1177" s="18"/>
      <c r="J1177" s="18"/>
      <c r="K1177" s="18"/>
      <c r="L1177" s="18"/>
      <c r="M1177" s="18"/>
      <c r="N1177" s="18"/>
      <c r="O1177" s="18"/>
      <c r="P1177" s="18"/>
      <c r="Q1177" s="18"/>
    </row>
    <row r="1178" spans="3:17" x14ac:dyDescent="0.2">
      <c r="C1178" s="18"/>
      <c r="D1178" s="18"/>
      <c r="E1178" s="18"/>
      <c r="F1178" s="18"/>
      <c r="G1178" s="18"/>
      <c r="H1178" s="18"/>
      <c r="I1178" s="18"/>
      <c r="J1178" s="18"/>
      <c r="K1178" s="18"/>
      <c r="L1178" s="18"/>
      <c r="M1178" s="18"/>
      <c r="N1178" s="18"/>
      <c r="O1178" s="18"/>
      <c r="P1178" s="18"/>
      <c r="Q1178" s="18"/>
    </row>
    <row r="1179" spans="3:17" x14ac:dyDescent="0.2">
      <c r="C1179" s="18"/>
      <c r="D1179" s="18"/>
      <c r="E1179" s="18"/>
      <c r="F1179" s="18"/>
      <c r="G1179" s="18"/>
      <c r="H1179" s="18"/>
      <c r="I1179" s="18"/>
      <c r="J1179" s="18"/>
      <c r="K1179" s="18"/>
      <c r="L1179" s="18"/>
      <c r="M1179" s="18"/>
      <c r="N1179" s="18"/>
      <c r="O1179" s="18"/>
      <c r="P1179" s="18"/>
      <c r="Q1179" s="18"/>
    </row>
    <row r="1180" spans="3:17" x14ac:dyDescent="0.2">
      <c r="C1180" s="18"/>
      <c r="D1180" s="18"/>
      <c r="E1180" s="18"/>
      <c r="F1180" s="18"/>
      <c r="G1180" s="18"/>
      <c r="H1180" s="18"/>
      <c r="I1180" s="18"/>
      <c r="J1180" s="18"/>
      <c r="K1180" s="18"/>
      <c r="L1180" s="18"/>
      <c r="M1180" s="18"/>
      <c r="N1180" s="18"/>
      <c r="O1180" s="18"/>
      <c r="P1180" s="18"/>
      <c r="Q1180" s="18"/>
    </row>
    <row r="1181" spans="3:17" x14ac:dyDescent="0.2">
      <c r="C1181" s="18"/>
      <c r="D1181" s="18"/>
      <c r="E1181" s="18"/>
      <c r="F1181" s="18"/>
      <c r="G1181" s="18"/>
      <c r="H1181" s="18"/>
      <c r="I1181" s="18"/>
      <c r="J1181" s="18"/>
      <c r="K1181" s="18"/>
      <c r="L1181" s="18"/>
      <c r="M1181" s="18"/>
      <c r="N1181" s="18"/>
      <c r="O1181" s="18"/>
      <c r="P1181" s="18"/>
      <c r="Q1181" s="18"/>
    </row>
    <row r="1182" spans="3:17" x14ac:dyDescent="0.2">
      <c r="C1182" s="18"/>
      <c r="D1182" s="18"/>
      <c r="E1182" s="18"/>
      <c r="F1182" s="18"/>
      <c r="G1182" s="18"/>
      <c r="H1182" s="18"/>
      <c r="I1182" s="18"/>
      <c r="J1182" s="18"/>
      <c r="K1182" s="18"/>
      <c r="L1182" s="18"/>
      <c r="M1182" s="18"/>
      <c r="N1182" s="18"/>
      <c r="O1182" s="18"/>
      <c r="P1182" s="18"/>
      <c r="Q1182" s="18"/>
    </row>
    <row r="1183" spans="3:17" x14ac:dyDescent="0.2">
      <c r="C1183" s="18"/>
      <c r="D1183" s="18"/>
      <c r="E1183" s="18"/>
      <c r="F1183" s="18"/>
      <c r="G1183" s="18"/>
      <c r="H1183" s="18"/>
      <c r="I1183" s="18"/>
      <c r="J1183" s="18"/>
      <c r="K1183" s="18"/>
      <c r="L1183" s="18"/>
      <c r="M1183" s="18"/>
      <c r="N1183" s="18"/>
      <c r="O1183" s="18"/>
      <c r="P1183" s="18"/>
      <c r="Q1183" s="18"/>
    </row>
    <row r="1184" spans="3:17" x14ac:dyDescent="0.2">
      <c r="C1184" s="18"/>
      <c r="D1184" s="18"/>
      <c r="E1184" s="18"/>
      <c r="F1184" s="18"/>
      <c r="G1184" s="18"/>
      <c r="H1184" s="18"/>
      <c r="I1184" s="18"/>
      <c r="J1184" s="18"/>
      <c r="K1184" s="18"/>
      <c r="L1184" s="18"/>
      <c r="M1184" s="18"/>
      <c r="N1184" s="18"/>
      <c r="O1184" s="18"/>
      <c r="P1184" s="18"/>
      <c r="Q1184" s="18"/>
    </row>
    <row r="1185" spans="3:17" x14ac:dyDescent="0.2">
      <c r="C1185" s="18"/>
      <c r="D1185" s="18"/>
      <c r="E1185" s="18"/>
      <c r="F1185" s="18"/>
      <c r="G1185" s="18"/>
      <c r="H1185" s="18"/>
      <c r="I1185" s="18"/>
      <c r="J1185" s="18"/>
      <c r="K1185" s="18"/>
      <c r="L1185" s="18"/>
      <c r="M1185" s="18"/>
      <c r="N1185" s="18"/>
      <c r="O1185" s="18"/>
      <c r="P1185" s="18"/>
      <c r="Q1185" s="18"/>
    </row>
    <row r="1186" spans="3:17" x14ac:dyDescent="0.2">
      <c r="C1186" s="18"/>
      <c r="D1186" s="18"/>
      <c r="E1186" s="18"/>
      <c r="F1186" s="18"/>
      <c r="G1186" s="18"/>
      <c r="H1186" s="18"/>
      <c r="I1186" s="18"/>
      <c r="J1186" s="18"/>
      <c r="K1186" s="18"/>
      <c r="L1186" s="18"/>
      <c r="M1186" s="18"/>
      <c r="N1186" s="18"/>
      <c r="O1186" s="18"/>
      <c r="P1186" s="18"/>
      <c r="Q1186" s="18"/>
    </row>
    <row r="1187" spans="3:17" x14ac:dyDescent="0.2">
      <c r="C1187" s="18"/>
      <c r="D1187" s="18"/>
      <c r="E1187" s="18"/>
      <c r="F1187" s="18"/>
      <c r="G1187" s="18"/>
      <c r="H1187" s="18"/>
      <c r="I1187" s="18"/>
      <c r="J1187" s="18"/>
      <c r="K1187" s="18"/>
      <c r="L1187" s="18"/>
      <c r="M1187" s="18"/>
      <c r="N1187" s="18"/>
      <c r="O1187" s="18"/>
      <c r="P1187" s="18"/>
      <c r="Q1187" s="18"/>
    </row>
    <row r="1188" spans="3:17" x14ac:dyDescent="0.2">
      <c r="C1188" s="18"/>
      <c r="D1188" s="18"/>
      <c r="E1188" s="18"/>
      <c r="F1188" s="18"/>
      <c r="G1188" s="18"/>
      <c r="H1188" s="18"/>
      <c r="I1188" s="18"/>
      <c r="J1188" s="18"/>
      <c r="K1188" s="18"/>
      <c r="L1188" s="18"/>
      <c r="M1188" s="18"/>
      <c r="N1188" s="18"/>
      <c r="O1188" s="18"/>
      <c r="P1188" s="18"/>
      <c r="Q1188" s="18"/>
    </row>
    <row r="1189" spans="3:17" x14ac:dyDescent="0.2">
      <c r="C1189" s="18"/>
      <c r="D1189" s="18"/>
      <c r="E1189" s="18"/>
      <c r="F1189" s="18"/>
      <c r="G1189" s="18"/>
      <c r="H1189" s="18"/>
      <c r="I1189" s="18"/>
      <c r="J1189" s="18"/>
      <c r="K1189" s="18"/>
      <c r="L1189" s="18"/>
      <c r="M1189" s="18"/>
      <c r="N1189" s="18"/>
      <c r="O1189" s="18"/>
      <c r="P1189" s="18"/>
      <c r="Q1189" s="18"/>
    </row>
    <row r="1190" spans="3:17" x14ac:dyDescent="0.2">
      <c r="C1190" s="18"/>
      <c r="D1190" s="18"/>
      <c r="E1190" s="18"/>
      <c r="F1190" s="18"/>
      <c r="G1190" s="18"/>
      <c r="H1190" s="18"/>
      <c r="I1190" s="18"/>
      <c r="J1190" s="18"/>
      <c r="K1190" s="18"/>
      <c r="L1190" s="18"/>
      <c r="M1190" s="18"/>
      <c r="N1190" s="18"/>
      <c r="O1190" s="18"/>
      <c r="P1190" s="18"/>
      <c r="Q1190" s="18"/>
    </row>
    <row r="1191" spans="3:17" x14ac:dyDescent="0.2">
      <c r="C1191" s="18"/>
      <c r="D1191" s="18"/>
      <c r="E1191" s="18"/>
      <c r="F1191" s="18"/>
      <c r="G1191" s="18"/>
      <c r="H1191" s="18"/>
      <c r="I1191" s="18"/>
      <c r="J1191" s="18"/>
      <c r="K1191" s="18"/>
      <c r="L1191" s="18"/>
      <c r="M1191" s="18"/>
      <c r="N1191" s="18"/>
      <c r="O1191" s="18"/>
      <c r="P1191" s="18"/>
      <c r="Q1191" s="18"/>
    </row>
    <row r="1192" spans="3:17" x14ac:dyDescent="0.2">
      <c r="C1192" s="18"/>
      <c r="D1192" s="18"/>
      <c r="E1192" s="18"/>
      <c r="F1192" s="18"/>
      <c r="G1192" s="18"/>
      <c r="H1192" s="18"/>
      <c r="I1192" s="18"/>
      <c r="J1192" s="18"/>
      <c r="K1192" s="18"/>
      <c r="L1192" s="18"/>
      <c r="M1192" s="18"/>
      <c r="N1192" s="18"/>
      <c r="O1192" s="18"/>
      <c r="P1192" s="18"/>
      <c r="Q1192" s="18"/>
    </row>
    <row r="1193" spans="3:17" x14ac:dyDescent="0.2">
      <c r="C1193" s="18"/>
      <c r="D1193" s="18"/>
      <c r="E1193" s="18"/>
      <c r="F1193" s="18"/>
      <c r="G1193" s="18"/>
      <c r="H1193" s="18"/>
      <c r="I1193" s="18"/>
      <c r="J1193" s="18"/>
      <c r="K1193" s="18"/>
      <c r="L1193" s="18"/>
      <c r="M1193" s="18"/>
      <c r="N1193" s="18"/>
      <c r="O1193" s="18"/>
      <c r="P1193" s="18"/>
      <c r="Q1193" s="18"/>
    </row>
    <row r="1194" spans="3:17" x14ac:dyDescent="0.2">
      <c r="C1194" s="18"/>
      <c r="D1194" s="18"/>
      <c r="E1194" s="18"/>
      <c r="F1194" s="18"/>
      <c r="G1194" s="18"/>
      <c r="H1194" s="18"/>
      <c r="I1194" s="18"/>
      <c r="J1194" s="18"/>
      <c r="K1194" s="18"/>
      <c r="L1194" s="18"/>
      <c r="M1194" s="18"/>
      <c r="N1194" s="18"/>
      <c r="O1194" s="18"/>
      <c r="P1194" s="18"/>
      <c r="Q1194" s="18"/>
    </row>
    <row r="1195" spans="3:17" x14ac:dyDescent="0.2">
      <c r="C1195" s="18"/>
      <c r="D1195" s="18"/>
      <c r="E1195" s="18"/>
      <c r="F1195" s="18"/>
      <c r="G1195" s="18"/>
      <c r="H1195" s="18"/>
      <c r="I1195" s="18"/>
      <c r="J1195" s="18"/>
      <c r="K1195" s="18"/>
      <c r="L1195" s="18"/>
      <c r="M1195" s="18"/>
      <c r="N1195" s="18"/>
      <c r="O1195" s="18"/>
      <c r="P1195" s="18"/>
      <c r="Q1195" s="18"/>
    </row>
    <row r="1196" spans="3:17" x14ac:dyDescent="0.2">
      <c r="C1196" s="18"/>
      <c r="D1196" s="18"/>
      <c r="E1196" s="18"/>
      <c r="F1196" s="18"/>
      <c r="G1196" s="18"/>
      <c r="H1196" s="18"/>
      <c r="I1196" s="18"/>
      <c r="J1196" s="18"/>
      <c r="K1196" s="18"/>
      <c r="L1196" s="18"/>
      <c r="M1196" s="18"/>
      <c r="N1196" s="18"/>
      <c r="O1196" s="18"/>
      <c r="P1196" s="18"/>
      <c r="Q1196" s="18"/>
    </row>
    <row r="1197" spans="3:17" x14ac:dyDescent="0.2">
      <c r="C1197" s="18"/>
      <c r="D1197" s="18"/>
      <c r="E1197" s="18"/>
      <c r="F1197" s="18"/>
      <c r="G1197" s="18"/>
      <c r="H1197" s="18"/>
      <c r="I1197" s="18"/>
      <c r="J1197" s="18"/>
      <c r="K1197" s="18"/>
      <c r="L1197" s="18"/>
      <c r="M1197" s="18"/>
      <c r="N1197" s="18"/>
      <c r="O1197" s="18"/>
      <c r="P1197" s="18"/>
      <c r="Q1197" s="18"/>
    </row>
    <row r="1198" spans="3:17" x14ac:dyDescent="0.2">
      <c r="C1198" s="18"/>
      <c r="D1198" s="18"/>
      <c r="E1198" s="18"/>
      <c r="F1198" s="18"/>
      <c r="G1198" s="18"/>
      <c r="H1198" s="18"/>
      <c r="I1198" s="18"/>
      <c r="J1198" s="18"/>
      <c r="K1198" s="18"/>
      <c r="L1198" s="18"/>
      <c r="M1198" s="18"/>
      <c r="N1198" s="18"/>
      <c r="O1198" s="18"/>
      <c r="P1198" s="18"/>
      <c r="Q1198" s="18"/>
    </row>
    <row r="1199" spans="3:17" x14ac:dyDescent="0.2">
      <c r="C1199" s="18"/>
      <c r="D1199" s="18"/>
      <c r="E1199" s="18"/>
      <c r="F1199" s="18"/>
      <c r="G1199" s="18"/>
      <c r="H1199" s="18"/>
      <c r="I1199" s="18"/>
      <c r="J1199" s="18"/>
      <c r="K1199" s="18"/>
      <c r="L1199" s="18"/>
      <c r="M1199" s="18"/>
      <c r="N1199" s="18"/>
      <c r="O1199" s="18"/>
      <c r="P1199" s="18"/>
      <c r="Q1199" s="18"/>
    </row>
    <row r="1200" spans="3:17" x14ac:dyDescent="0.2">
      <c r="C1200" s="18"/>
      <c r="D1200" s="18"/>
      <c r="E1200" s="18"/>
      <c r="F1200" s="18"/>
      <c r="G1200" s="18"/>
      <c r="H1200" s="18"/>
      <c r="I1200" s="18"/>
      <c r="J1200" s="18"/>
      <c r="K1200" s="18"/>
      <c r="L1200" s="18"/>
      <c r="M1200" s="18"/>
      <c r="N1200" s="18"/>
      <c r="O1200" s="18"/>
      <c r="P1200" s="18"/>
      <c r="Q1200" s="18"/>
    </row>
    <row r="1201" spans="3:17" x14ac:dyDescent="0.2">
      <c r="C1201" s="18"/>
      <c r="D1201" s="18"/>
      <c r="E1201" s="18"/>
      <c r="F1201" s="18"/>
      <c r="G1201" s="18"/>
      <c r="H1201" s="18"/>
      <c r="I1201" s="18"/>
      <c r="J1201" s="18"/>
      <c r="K1201" s="18"/>
      <c r="L1201" s="18"/>
      <c r="M1201" s="18"/>
      <c r="N1201" s="18"/>
      <c r="O1201" s="18"/>
      <c r="P1201" s="18"/>
      <c r="Q1201" s="18"/>
    </row>
    <row r="1202" spans="3:17" x14ac:dyDescent="0.2">
      <c r="C1202" s="18"/>
      <c r="D1202" s="18"/>
      <c r="E1202" s="18"/>
      <c r="F1202" s="18"/>
      <c r="G1202" s="18"/>
      <c r="H1202" s="18"/>
      <c r="I1202" s="18"/>
      <c r="J1202" s="18"/>
      <c r="K1202" s="18"/>
      <c r="L1202" s="18"/>
      <c r="M1202" s="18"/>
      <c r="N1202" s="18"/>
      <c r="O1202" s="18"/>
      <c r="P1202" s="18"/>
      <c r="Q1202" s="18"/>
    </row>
    <row r="1203" spans="3:17" x14ac:dyDescent="0.2">
      <c r="C1203" s="18"/>
      <c r="D1203" s="18"/>
      <c r="E1203" s="18"/>
      <c r="F1203" s="18"/>
      <c r="G1203" s="18"/>
      <c r="H1203" s="18"/>
      <c r="I1203" s="18"/>
      <c r="J1203" s="18"/>
      <c r="K1203" s="18"/>
      <c r="L1203" s="18"/>
      <c r="M1203" s="18"/>
      <c r="N1203" s="18"/>
      <c r="O1203" s="18"/>
      <c r="P1203" s="18"/>
      <c r="Q1203" s="18"/>
    </row>
    <row r="1204" spans="3:17" x14ac:dyDescent="0.2">
      <c r="C1204" s="18"/>
      <c r="D1204" s="18"/>
      <c r="E1204" s="18"/>
      <c r="F1204" s="18"/>
      <c r="G1204" s="18"/>
      <c r="H1204" s="18"/>
      <c r="I1204" s="18"/>
      <c r="J1204" s="18"/>
      <c r="K1204" s="18"/>
      <c r="L1204" s="18"/>
      <c r="M1204" s="18"/>
      <c r="N1204" s="18"/>
      <c r="O1204" s="18"/>
      <c r="P1204" s="18"/>
      <c r="Q1204" s="18"/>
    </row>
    <row r="1205" spans="3:17" x14ac:dyDescent="0.2">
      <c r="C1205" s="18"/>
      <c r="D1205" s="18"/>
      <c r="E1205" s="18"/>
      <c r="F1205" s="18"/>
      <c r="G1205" s="18"/>
      <c r="H1205" s="18"/>
      <c r="I1205" s="18"/>
      <c r="J1205" s="18"/>
      <c r="K1205" s="18"/>
      <c r="L1205" s="18"/>
      <c r="M1205" s="18"/>
      <c r="N1205" s="18"/>
      <c r="O1205" s="18"/>
      <c r="P1205" s="18"/>
      <c r="Q1205" s="18"/>
    </row>
    <row r="1206" spans="3:17" x14ac:dyDescent="0.2">
      <c r="C1206" s="18"/>
      <c r="D1206" s="18"/>
      <c r="E1206" s="18"/>
      <c r="F1206" s="18"/>
      <c r="G1206" s="18"/>
      <c r="H1206" s="18"/>
      <c r="I1206" s="18"/>
      <c r="J1206" s="18"/>
      <c r="K1206" s="18"/>
      <c r="L1206" s="18"/>
      <c r="M1206" s="18"/>
      <c r="N1206" s="18"/>
      <c r="O1206" s="18"/>
      <c r="P1206" s="18"/>
      <c r="Q1206" s="18"/>
    </row>
    <row r="1207" spans="3:17" x14ac:dyDescent="0.2">
      <c r="C1207" s="18"/>
      <c r="D1207" s="18"/>
      <c r="E1207" s="18"/>
      <c r="F1207" s="18"/>
      <c r="G1207" s="18"/>
      <c r="H1207" s="18"/>
      <c r="I1207" s="18"/>
      <c r="J1207" s="18"/>
      <c r="K1207" s="18"/>
      <c r="L1207" s="18"/>
      <c r="M1207" s="18"/>
      <c r="N1207" s="18"/>
      <c r="O1207" s="18"/>
      <c r="P1207" s="18"/>
      <c r="Q1207" s="18"/>
    </row>
    <row r="1208" spans="3:17" x14ac:dyDescent="0.2">
      <c r="C1208" s="18"/>
      <c r="D1208" s="18"/>
      <c r="E1208" s="18"/>
      <c r="F1208" s="18"/>
      <c r="G1208" s="18"/>
      <c r="H1208" s="18"/>
      <c r="I1208" s="18"/>
      <c r="J1208" s="18"/>
      <c r="K1208" s="18"/>
      <c r="L1208" s="18"/>
      <c r="M1208" s="18"/>
      <c r="N1208" s="18"/>
      <c r="O1208" s="18"/>
      <c r="P1208" s="18"/>
      <c r="Q1208" s="18"/>
    </row>
    <row r="1209" spans="3:17" x14ac:dyDescent="0.2">
      <c r="C1209" s="18"/>
      <c r="D1209" s="18"/>
      <c r="E1209" s="18"/>
      <c r="F1209" s="18"/>
      <c r="G1209" s="18"/>
      <c r="H1209" s="18"/>
      <c r="I1209" s="18"/>
      <c r="J1209" s="18"/>
      <c r="K1209" s="18"/>
      <c r="L1209" s="18"/>
      <c r="M1209" s="18"/>
      <c r="N1209" s="18"/>
      <c r="O1209" s="18"/>
      <c r="P1209" s="18"/>
      <c r="Q1209" s="18"/>
    </row>
    <row r="1210" spans="3:17" x14ac:dyDescent="0.2">
      <c r="C1210" s="18"/>
      <c r="D1210" s="18"/>
      <c r="E1210" s="18"/>
      <c r="F1210" s="18"/>
      <c r="G1210" s="18"/>
      <c r="H1210" s="18"/>
      <c r="I1210" s="18"/>
      <c r="J1210" s="18"/>
      <c r="K1210" s="18"/>
      <c r="L1210" s="18"/>
      <c r="M1210" s="18"/>
      <c r="N1210" s="18"/>
      <c r="O1210" s="18"/>
      <c r="P1210" s="18"/>
      <c r="Q1210" s="18"/>
    </row>
    <row r="1211" spans="3:17" x14ac:dyDescent="0.2">
      <c r="C1211" s="18"/>
      <c r="D1211" s="18"/>
      <c r="E1211" s="18"/>
      <c r="F1211" s="18"/>
      <c r="G1211" s="18"/>
      <c r="H1211" s="18"/>
      <c r="I1211" s="18"/>
      <c r="J1211" s="18"/>
      <c r="K1211" s="18"/>
      <c r="L1211" s="18"/>
      <c r="M1211" s="18"/>
      <c r="N1211" s="18"/>
      <c r="O1211" s="18"/>
      <c r="P1211" s="18"/>
      <c r="Q1211" s="18"/>
    </row>
    <row r="1212" spans="3:17" x14ac:dyDescent="0.2">
      <c r="C1212" s="18"/>
      <c r="D1212" s="18"/>
      <c r="E1212" s="18"/>
      <c r="F1212" s="18"/>
      <c r="G1212" s="18"/>
      <c r="H1212" s="18"/>
      <c r="I1212" s="18"/>
      <c r="J1212" s="18"/>
      <c r="K1212" s="18"/>
      <c r="L1212" s="18"/>
      <c r="M1212" s="18"/>
      <c r="N1212" s="18"/>
      <c r="O1212" s="18"/>
      <c r="P1212" s="18"/>
      <c r="Q1212" s="18"/>
    </row>
    <row r="1213" spans="3:17" x14ac:dyDescent="0.2">
      <c r="C1213" s="18"/>
      <c r="D1213" s="18"/>
      <c r="E1213" s="18"/>
      <c r="F1213" s="18"/>
      <c r="G1213" s="18"/>
      <c r="H1213" s="18"/>
      <c r="I1213" s="18"/>
      <c r="J1213" s="18"/>
      <c r="K1213" s="18"/>
      <c r="L1213" s="18"/>
      <c r="M1213" s="18"/>
      <c r="N1213" s="18"/>
      <c r="O1213" s="18"/>
      <c r="P1213" s="18"/>
      <c r="Q1213" s="18"/>
    </row>
    <row r="1214" spans="3:17" x14ac:dyDescent="0.2">
      <c r="C1214" s="18"/>
      <c r="D1214" s="18"/>
      <c r="E1214" s="18"/>
      <c r="F1214" s="18"/>
      <c r="G1214" s="18"/>
      <c r="H1214" s="18"/>
      <c r="I1214" s="18"/>
      <c r="J1214" s="18"/>
      <c r="K1214" s="18"/>
      <c r="L1214" s="18"/>
      <c r="M1214" s="18"/>
      <c r="N1214" s="18"/>
      <c r="O1214" s="18"/>
      <c r="P1214" s="18"/>
      <c r="Q1214" s="18"/>
    </row>
    <row r="1215" spans="3:17" x14ac:dyDescent="0.2">
      <c r="C1215" s="18"/>
      <c r="D1215" s="18"/>
      <c r="E1215" s="18"/>
      <c r="F1215" s="18"/>
      <c r="G1215" s="18"/>
      <c r="H1215" s="18"/>
      <c r="I1215" s="18"/>
      <c r="J1215" s="18"/>
      <c r="K1215" s="18"/>
      <c r="L1215" s="18"/>
      <c r="M1215" s="18"/>
      <c r="N1215" s="18"/>
      <c r="O1215" s="18"/>
      <c r="P1215" s="18"/>
      <c r="Q1215" s="18"/>
    </row>
    <row r="1216" spans="3:17" x14ac:dyDescent="0.2">
      <c r="C1216" s="18"/>
      <c r="D1216" s="18"/>
      <c r="E1216" s="18"/>
      <c r="F1216" s="18"/>
      <c r="G1216" s="18"/>
      <c r="H1216" s="18"/>
      <c r="I1216" s="18"/>
      <c r="J1216" s="18"/>
      <c r="K1216" s="18"/>
      <c r="L1216" s="18"/>
      <c r="M1216" s="18"/>
      <c r="N1216" s="18"/>
      <c r="O1216" s="18"/>
      <c r="P1216" s="18"/>
      <c r="Q1216" s="18"/>
    </row>
    <row r="1217" spans="3:17" x14ac:dyDescent="0.2">
      <c r="C1217" s="18"/>
      <c r="D1217" s="18"/>
      <c r="E1217" s="18"/>
      <c r="F1217" s="18"/>
      <c r="G1217" s="18"/>
      <c r="H1217" s="18"/>
      <c r="I1217" s="18"/>
      <c r="J1217" s="18"/>
      <c r="K1217" s="18"/>
      <c r="L1217" s="18"/>
      <c r="M1217" s="18"/>
      <c r="N1217" s="18"/>
      <c r="O1217" s="18"/>
      <c r="P1217" s="18"/>
      <c r="Q1217" s="18"/>
    </row>
    <row r="1218" spans="3:17" x14ac:dyDescent="0.2">
      <c r="C1218" s="18"/>
      <c r="D1218" s="18"/>
      <c r="E1218" s="18"/>
      <c r="F1218" s="18"/>
      <c r="G1218" s="18"/>
      <c r="H1218" s="18"/>
      <c r="I1218" s="18"/>
      <c r="J1218" s="18"/>
      <c r="K1218" s="18"/>
      <c r="L1218" s="18"/>
      <c r="M1218" s="18"/>
      <c r="N1218" s="18"/>
      <c r="O1218" s="18"/>
      <c r="P1218" s="18"/>
      <c r="Q1218" s="18"/>
    </row>
    <row r="1219" spans="3:17" x14ac:dyDescent="0.2">
      <c r="C1219" s="18"/>
      <c r="D1219" s="18"/>
      <c r="E1219" s="18"/>
      <c r="F1219" s="18"/>
      <c r="G1219" s="18"/>
      <c r="H1219" s="18"/>
      <c r="I1219" s="18"/>
      <c r="J1219" s="18"/>
      <c r="K1219" s="18"/>
      <c r="L1219" s="18"/>
      <c r="M1219" s="18"/>
      <c r="N1219" s="18"/>
      <c r="O1219" s="18"/>
      <c r="P1219" s="18"/>
      <c r="Q1219" s="18"/>
    </row>
    <row r="1220" spans="3:17" x14ac:dyDescent="0.2">
      <c r="C1220" s="18"/>
      <c r="D1220" s="18"/>
      <c r="E1220" s="18"/>
      <c r="F1220" s="18"/>
      <c r="G1220" s="18"/>
      <c r="H1220" s="18"/>
      <c r="I1220" s="18"/>
      <c r="J1220" s="18"/>
      <c r="K1220" s="18"/>
      <c r="L1220" s="18"/>
      <c r="M1220" s="18"/>
      <c r="N1220" s="18"/>
      <c r="O1220" s="18"/>
      <c r="P1220" s="18"/>
      <c r="Q1220" s="18"/>
    </row>
    <row r="1221" spans="3:17" x14ac:dyDescent="0.2">
      <c r="C1221" s="18"/>
      <c r="D1221" s="18"/>
      <c r="E1221" s="18"/>
      <c r="F1221" s="18"/>
      <c r="G1221" s="18"/>
      <c r="H1221" s="18"/>
      <c r="I1221" s="18"/>
      <c r="J1221" s="18"/>
      <c r="K1221" s="18"/>
      <c r="L1221" s="18"/>
      <c r="M1221" s="18"/>
      <c r="N1221" s="18"/>
      <c r="O1221" s="18"/>
      <c r="P1221" s="18"/>
      <c r="Q1221" s="18"/>
    </row>
    <row r="1222" spans="3:17" x14ac:dyDescent="0.2">
      <c r="C1222" s="18"/>
      <c r="D1222" s="18"/>
      <c r="E1222" s="18"/>
      <c r="F1222" s="18"/>
      <c r="G1222" s="18"/>
      <c r="H1222" s="18"/>
      <c r="I1222" s="18"/>
      <c r="J1222" s="18"/>
      <c r="K1222" s="18"/>
      <c r="L1222" s="18"/>
      <c r="M1222" s="18"/>
      <c r="N1222" s="18"/>
      <c r="O1222" s="18"/>
      <c r="P1222" s="18"/>
      <c r="Q1222" s="18"/>
    </row>
    <row r="1223" spans="3:17" x14ac:dyDescent="0.2">
      <c r="C1223" s="18"/>
      <c r="D1223" s="18"/>
      <c r="E1223" s="18"/>
      <c r="F1223" s="18"/>
      <c r="G1223" s="18"/>
      <c r="H1223" s="18"/>
      <c r="I1223" s="18"/>
      <c r="J1223" s="18"/>
      <c r="K1223" s="18"/>
      <c r="L1223" s="18"/>
      <c r="M1223" s="18"/>
      <c r="N1223" s="18"/>
      <c r="O1223" s="18"/>
      <c r="P1223" s="18"/>
      <c r="Q1223" s="18"/>
    </row>
    <row r="1224" spans="3:17" x14ac:dyDescent="0.2">
      <c r="C1224" s="18"/>
      <c r="D1224" s="18"/>
      <c r="E1224" s="18"/>
      <c r="F1224" s="18"/>
      <c r="G1224" s="18"/>
      <c r="H1224" s="18"/>
      <c r="I1224" s="18"/>
      <c r="J1224" s="18"/>
      <c r="K1224" s="18"/>
      <c r="L1224" s="18"/>
      <c r="M1224" s="18"/>
      <c r="N1224" s="18"/>
      <c r="O1224" s="18"/>
      <c r="P1224" s="18"/>
      <c r="Q1224" s="18"/>
    </row>
    <row r="1225" spans="3:17" x14ac:dyDescent="0.2">
      <c r="C1225" s="18"/>
      <c r="D1225" s="18"/>
      <c r="E1225" s="18"/>
      <c r="F1225" s="18"/>
      <c r="G1225" s="18"/>
      <c r="H1225" s="18"/>
      <c r="I1225" s="18"/>
      <c r="J1225" s="18"/>
      <c r="K1225" s="18"/>
      <c r="L1225" s="18"/>
      <c r="M1225" s="18"/>
      <c r="N1225" s="18"/>
      <c r="O1225" s="18"/>
      <c r="P1225" s="18"/>
      <c r="Q1225" s="18"/>
    </row>
    <row r="1226" spans="3:17" x14ac:dyDescent="0.2">
      <c r="C1226" s="18"/>
      <c r="D1226" s="18"/>
      <c r="E1226" s="18"/>
      <c r="F1226" s="18"/>
      <c r="G1226" s="18"/>
      <c r="H1226" s="18"/>
      <c r="I1226" s="18"/>
      <c r="J1226" s="18"/>
      <c r="K1226" s="18"/>
      <c r="L1226" s="18"/>
      <c r="M1226" s="18"/>
      <c r="N1226" s="18"/>
      <c r="O1226" s="18"/>
      <c r="P1226" s="18"/>
      <c r="Q1226" s="18"/>
    </row>
    <row r="1227" spans="3:17" x14ac:dyDescent="0.2">
      <c r="C1227" s="18"/>
      <c r="D1227" s="18"/>
      <c r="E1227" s="18"/>
      <c r="F1227" s="18"/>
      <c r="G1227" s="18"/>
      <c r="H1227" s="18"/>
      <c r="I1227" s="18"/>
      <c r="J1227" s="18"/>
      <c r="K1227" s="18"/>
      <c r="L1227" s="18"/>
      <c r="M1227" s="18"/>
      <c r="N1227" s="18"/>
      <c r="O1227" s="18"/>
      <c r="P1227" s="18"/>
      <c r="Q1227" s="18"/>
    </row>
    <row r="1228" spans="3:17" x14ac:dyDescent="0.2">
      <c r="C1228" s="18"/>
      <c r="D1228" s="18"/>
      <c r="E1228" s="18"/>
      <c r="F1228" s="18"/>
      <c r="G1228" s="18"/>
      <c r="H1228" s="18"/>
      <c r="I1228" s="18"/>
      <c r="J1228" s="18"/>
      <c r="K1228" s="18"/>
      <c r="L1228" s="18"/>
      <c r="M1228" s="18"/>
      <c r="N1228" s="18"/>
      <c r="O1228" s="18"/>
      <c r="P1228" s="18"/>
      <c r="Q1228" s="18"/>
    </row>
    <row r="1229" spans="3:17" x14ac:dyDescent="0.2">
      <c r="C1229" s="18"/>
      <c r="D1229" s="18"/>
      <c r="E1229" s="18"/>
      <c r="F1229" s="18"/>
      <c r="G1229" s="18"/>
      <c r="H1229" s="18"/>
      <c r="I1229" s="18"/>
      <c r="J1229" s="18"/>
      <c r="K1229" s="18"/>
      <c r="L1229" s="18"/>
      <c r="M1229" s="18"/>
      <c r="N1229" s="18"/>
      <c r="O1229" s="18"/>
      <c r="P1229" s="18"/>
      <c r="Q1229" s="18"/>
    </row>
    <row r="1230" spans="3:17" x14ac:dyDescent="0.2">
      <c r="C1230" s="18"/>
      <c r="D1230" s="18"/>
      <c r="E1230" s="18"/>
      <c r="F1230" s="18"/>
      <c r="G1230" s="18"/>
      <c r="H1230" s="18"/>
      <c r="I1230" s="18"/>
      <c r="J1230" s="18"/>
      <c r="K1230" s="18"/>
      <c r="L1230" s="18"/>
      <c r="M1230" s="18"/>
      <c r="N1230" s="18"/>
      <c r="O1230" s="18"/>
      <c r="P1230" s="18"/>
      <c r="Q1230" s="18"/>
    </row>
    <row r="1231" spans="3:17" x14ac:dyDescent="0.2">
      <c r="C1231" s="18"/>
      <c r="D1231" s="18"/>
      <c r="E1231" s="18"/>
      <c r="F1231" s="18"/>
      <c r="G1231" s="18"/>
      <c r="H1231" s="18"/>
      <c r="I1231" s="18"/>
      <c r="J1231" s="18"/>
      <c r="K1231" s="18"/>
      <c r="L1231" s="18"/>
      <c r="M1231" s="18"/>
      <c r="N1231" s="18"/>
      <c r="O1231" s="18"/>
      <c r="P1231" s="18"/>
      <c r="Q1231" s="18"/>
    </row>
    <row r="1232" spans="3:17" x14ac:dyDescent="0.2">
      <c r="C1232" s="18"/>
      <c r="D1232" s="18"/>
      <c r="E1232" s="18"/>
      <c r="F1232" s="18"/>
      <c r="G1232" s="18"/>
      <c r="H1232" s="18"/>
      <c r="I1232" s="18"/>
      <c r="J1232" s="18"/>
      <c r="K1232" s="18"/>
      <c r="L1232" s="18"/>
      <c r="M1232" s="18"/>
      <c r="N1232" s="18"/>
      <c r="O1232" s="18"/>
      <c r="P1232" s="18"/>
      <c r="Q1232" s="18"/>
    </row>
    <row r="1233" spans="3:17" x14ac:dyDescent="0.2">
      <c r="C1233" s="18"/>
      <c r="D1233" s="18"/>
      <c r="E1233" s="18"/>
      <c r="F1233" s="18"/>
      <c r="G1233" s="18"/>
      <c r="H1233" s="18"/>
      <c r="I1233" s="18"/>
      <c r="J1233" s="18"/>
      <c r="K1233" s="18"/>
      <c r="L1233" s="18"/>
      <c r="M1233" s="18"/>
      <c r="N1233" s="18"/>
      <c r="O1233" s="18"/>
      <c r="P1233" s="18"/>
      <c r="Q1233" s="18"/>
    </row>
    <row r="1234" spans="3:17" x14ac:dyDescent="0.2">
      <c r="C1234" s="18"/>
      <c r="D1234" s="18"/>
      <c r="E1234" s="18"/>
      <c r="F1234" s="18"/>
      <c r="G1234" s="18"/>
      <c r="H1234" s="18"/>
      <c r="I1234" s="18"/>
      <c r="J1234" s="18"/>
      <c r="K1234" s="18"/>
      <c r="L1234" s="18"/>
      <c r="M1234" s="18"/>
      <c r="N1234" s="18"/>
      <c r="O1234" s="18"/>
      <c r="P1234" s="18"/>
      <c r="Q1234" s="18"/>
    </row>
    <row r="1235" spans="3:17" x14ac:dyDescent="0.2">
      <c r="C1235" s="18"/>
      <c r="D1235" s="18"/>
      <c r="E1235" s="18"/>
      <c r="F1235" s="18"/>
      <c r="G1235" s="18"/>
      <c r="H1235" s="18"/>
      <c r="I1235" s="18"/>
      <c r="J1235" s="18"/>
      <c r="K1235" s="18"/>
      <c r="L1235" s="18"/>
      <c r="M1235" s="18"/>
      <c r="N1235" s="18"/>
      <c r="O1235" s="18"/>
      <c r="P1235" s="18"/>
      <c r="Q1235" s="18"/>
    </row>
    <row r="1236" spans="3:17" x14ac:dyDescent="0.2">
      <c r="C1236" s="18"/>
      <c r="D1236" s="18"/>
      <c r="E1236" s="18"/>
      <c r="F1236" s="18"/>
      <c r="G1236" s="18"/>
      <c r="H1236" s="18"/>
      <c r="I1236" s="18"/>
      <c r="J1236" s="18"/>
      <c r="K1236" s="18"/>
      <c r="L1236" s="18"/>
      <c r="M1236" s="18"/>
      <c r="N1236" s="18"/>
      <c r="O1236" s="18"/>
      <c r="P1236" s="18"/>
      <c r="Q1236" s="18"/>
    </row>
    <row r="1237" spans="3:17" x14ac:dyDescent="0.2">
      <c r="C1237" s="18"/>
      <c r="D1237" s="18"/>
      <c r="E1237" s="18"/>
      <c r="F1237" s="18"/>
      <c r="G1237" s="18"/>
      <c r="H1237" s="18"/>
      <c r="I1237" s="18"/>
      <c r="J1237" s="18"/>
      <c r="K1237" s="18"/>
      <c r="L1237" s="18"/>
      <c r="M1237" s="18"/>
      <c r="N1237" s="18"/>
      <c r="O1237" s="18"/>
      <c r="P1237" s="18"/>
      <c r="Q1237" s="18"/>
    </row>
    <row r="1238" spans="3:17" x14ac:dyDescent="0.2">
      <c r="C1238" s="18"/>
      <c r="D1238" s="18"/>
      <c r="E1238" s="18"/>
      <c r="F1238" s="18"/>
      <c r="G1238" s="18"/>
      <c r="H1238" s="18"/>
      <c r="I1238" s="18"/>
      <c r="J1238" s="18"/>
      <c r="K1238" s="18"/>
      <c r="L1238" s="18"/>
      <c r="M1238" s="18"/>
      <c r="N1238" s="18"/>
      <c r="O1238" s="18"/>
      <c r="P1238" s="18"/>
      <c r="Q1238" s="18"/>
    </row>
    <row r="1239" spans="3:17" x14ac:dyDescent="0.2">
      <c r="C1239" s="18"/>
      <c r="D1239" s="18"/>
      <c r="E1239" s="18"/>
      <c r="F1239" s="18"/>
      <c r="G1239" s="18"/>
      <c r="H1239" s="18"/>
      <c r="I1239" s="18"/>
      <c r="J1239" s="18"/>
      <c r="K1239" s="18"/>
      <c r="L1239" s="18"/>
      <c r="M1239" s="18"/>
      <c r="N1239" s="18"/>
      <c r="O1239" s="18"/>
      <c r="P1239" s="18"/>
      <c r="Q1239" s="18"/>
    </row>
    <row r="1240" spans="3:17" x14ac:dyDescent="0.2">
      <c r="C1240" s="18"/>
      <c r="D1240" s="18"/>
      <c r="E1240" s="18"/>
      <c r="F1240" s="18"/>
      <c r="G1240" s="18"/>
      <c r="H1240" s="18"/>
      <c r="I1240" s="18"/>
      <c r="J1240" s="18"/>
      <c r="K1240" s="18"/>
      <c r="L1240" s="18"/>
      <c r="M1240" s="18"/>
      <c r="N1240" s="18"/>
      <c r="O1240" s="18"/>
      <c r="P1240" s="18"/>
      <c r="Q1240" s="18"/>
    </row>
    <row r="1241" spans="3:17" x14ac:dyDescent="0.2">
      <c r="C1241" s="18"/>
      <c r="D1241" s="18"/>
      <c r="E1241" s="18"/>
      <c r="F1241" s="18"/>
      <c r="G1241" s="18"/>
      <c r="H1241" s="18"/>
      <c r="I1241" s="18"/>
      <c r="J1241" s="18"/>
      <c r="K1241" s="18"/>
      <c r="L1241" s="18"/>
      <c r="M1241" s="18"/>
      <c r="N1241" s="18"/>
      <c r="O1241" s="18"/>
      <c r="P1241" s="18"/>
      <c r="Q1241" s="18"/>
    </row>
    <row r="1242" spans="3:17" x14ac:dyDescent="0.2">
      <c r="C1242" s="18"/>
      <c r="D1242" s="18"/>
      <c r="E1242" s="18"/>
      <c r="F1242" s="18"/>
      <c r="G1242" s="18"/>
      <c r="H1242" s="18"/>
      <c r="I1242" s="18"/>
      <c r="J1242" s="18"/>
      <c r="K1242" s="18"/>
      <c r="L1242" s="18"/>
      <c r="M1242" s="18"/>
      <c r="N1242" s="18"/>
      <c r="O1242" s="18"/>
      <c r="P1242" s="18"/>
      <c r="Q1242" s="18"/>
    </row>
    <row r="1243" spans="3:17" x14ac:dyDescent="0.2">
      <c r="C1243" s="18"/>
      <c r="D1243" s="18"/>
      <c r="E1243" s="18"/>
      <c r="F1243" s="18"/>
      <c r="G1243" s="18"/>
      <c r="H1243" s="18"/>
      <c r="I1243" s="18"/>
      <c r="J1243" s="18"/>
      <c r="K1243" s="18"/>
      <c r="L1243" s="18"/>
      <c r="M1243" s="18"/>
      <c r="N1243" s="18"/>
      <c r="O1243" s="18"/>
      <c r="P1243" s="18"/>
      <c r="Q1243" s="18"/>
    </row>
    <row r="1244" spans="3:17" x14ac:dyDescent="0.2">
      <c r="C1244" s="18"/>
      <c r="D1244" s="18"/>
      <c r="E1244" s="18"/>
      <c r="F1244" s="18"/>
      <c r="G1244" s="18"/>
      <c r="H1244" s="18"/>
      <c r="I1244" s="18"/>
      <c r="J1244" s="18"/>
      <c r="K1244" s="18"/>
      <c r="L1244" s="18"/>
      <c r="M1244" s="18"/>
      <c r="N1244" s="18"/>
      <c r="O1244" s="18"/>
      <c r="P1244" s="18"/>
      <c r="Q1244" s="18"/>
    </row>
    <row r="1245" spans="3:17" x14ac:dyDescent="0.2">
      <c r="C1245" s="18"/>
      <c r="D1245" s="18"/>
      <c r="E1245" s="18"/>
      <c r="F1245" s="18"/>
      <c r="G1245" s="18"/>
      <c r="H1245" s="18"/>
      <c r="I1245" s="18"/>
      <c r="J1245" s="18"/>
      <c r="K1245" s="18"/>
      <c r="L1245" s="18"/>
      <c r="M1245" s="18"/>
      <c r="N1245" s="18"/>
      <c r="O1245" s="18"/>
      <c r="P1245" s="18"/>
      <c r="Q1245" s="18"/>
    </row>
    <row r="1246" spans="3:17" x14ac:dyDescent="0.2">
      <c r="C1246" s="18"/>
      <c r="D1246" s="18"/>
      <c r="E1246" s="18"/>
      <c r="F1246" s="18"/>
      <c r="G1246" s="18"/>
      <c r="H1246" s="18"/>
      <c r="I1246" s="18"/>
      <c r="J1246" s="18"/>
      <c r="K1246" s="18"/>
      <c r="L1246" s="18"/>
      <c r="M1246" s="18"/>
      <c r="N1246" s="18"/>
      <c r="O1246" s="18"/>
      <c r="P1246" s="18"/>
      <c r="Q1246" s="18"/>
    </row>
    <row r="1247" spans="3:17" x14ac:dyDescent="0.2">
      <c r="C1247" s="18"/>
      <c r="D1247" s="18"/>
      <c r="E1247" s="18"/>
      <c r="F1247" s="18"/>
      <c r="G1247" s="18"/>
      <c r="H1247" s="18"/>
      <c r="I1247" s="18"/>
      <c r="J1247" s="18"/>
      <c r="K1247" s="18"/>
      <c r="L1247" s="18"/>
      <c r="M1247" s="18"/>
      <c r="N1247" s="18"/>
      <c r="O1247" s="18"/>
      <c r="P1247" s="18"/>
      <c r="Q1247" s="18"/>
    </row>
    <row r="1248" spans="3:17" x14ac:dyDescent="0.2">
      <c r="C1248" s="18"/>
      <c r="D1248" s="18"/>
      <c r="E1248" s="18"/>
      <c r="F1248" s="18"/>
      <c r="G1248" s="18"/>
      <c r="H1248" s="18"/>
      <c r="I1248" s="18"/>
      <c r="J1248" s="18"/>
      <c r="K1248" s="18"/>
      <c r="L1248" s="18"/>
      <c r="M1248" s="18"/>
      <c r="N1248" s="18"/>
      <c r="O1248" s="18"/>
      <c r="P1248" s="18"/>
      <c r="Q1248" s="18"/>
    </row>
    <row r="1249" spans="3:17" x14ac:dyDescent="0.2">
      <c r="C1249" s="18"/>
      <c r="D1249" s="18"/>
      <c r="E1249" s="18"/>
      <c r="F1249" s="18"/>
      <c r="G1249" s="18"/>
      <c r="H1249" s="18"/>
      <c r="I1249" s="18"/>
      <c r="J1249" s="18"/>
      <c r="K1249" s="18"/>
      <c r="L1249" s="18"/>
      <c r="M1249" s="18"/>
      <c r="N1249" s="18"/>
      <c r="O1249" s="18"/>
      <c r="P1249" s="18"/>
      <c r="Q1249" s="18"/>
    </row>
    <row r="1250" spans="3:17" x14ac:dyDescent="0.2">
      <c r="C1250" s="18"/>
      <c r="D1250" s="18"/>
      <c r="E1250" s="18"/>
      <c r="F1250" s="18"/>
      <c r="G1250" s="18"/>
      <c r="H1250" s="18"/>
      <c r="I1250" s="18"/>
      <c r="J1250" s="18"/>
      <c r="K1250" s="18"/>
      <c r="L1250" s="18"/>
      <c r="M1250" s="18"/>
      <c r="N1250" s="18"/>
      <c r="O1250" s="18"/>
      <c r="P1250" s="18"/>
      <c r="Q1250" s="18"/>
    </row>
    <row r="1251" spans="3:17" x14ac:dyDescent="0.2">
      <c r="C1251" s="18"/>
      <c r="D1251" s="18"/>
      <c r="E1251" s="18"/>
      <c r="F1251" s="18"/>
      <c r="G1251" s="18"/>
      <c r="H1251" s="18"/>
      <c r="I1251" s="18"/>
      <c r="J1251" s="18"/>
      <c r="K1251" s="18"/>
      <c r="L1251" s="18"/>
      <c r="M1251" s="18"/>
      <c r="N1251" s="18"/>
      <c r="O1251" s="18"/>
      <c r="P1251" s="18"/>
      <c r="Q1251" s="18"/>
    </row>
    <row r="1252" spans="3:17" x14ac:dyDescent="0.2">
      <c r="C1252" s="18"/>
      <c r="D1252" s="18"/>
      <c r="E1252" s="18"/>
      <c r="F1252" s="18"/>
      <c r="G1252" s="18"/>
      <c r="H1252" s="18"/>
      <c r="I1252" s="18"/>
      <c r="J1252" s="18"/>
      <c r="K1252" s="18"/>
      <c r="L1252" s="18"/>
      <c r="M1252" s="18"/>
      <c r="N1252" s="18"/>
      <c r="O1252" s="18"/>
      <c r="P1252" s="18"/>
      <c r="Q1252" s="18"/>
    </row>
    <row r="1253" spans="3:17" x14ac:dyDescent="0.2">
      <c r="C1253" s="18"/>
      <c r="D1253" s="18"/>
      <c r="E1253" s="18"/>
      <c r="F1253" s="18"/>
      <c r="G1253" s="18"/>
      <c r="H1253" s="18"/>
      <c r="I1253" s="18"/>
      <c r="J1253" s="18"/>
      <c r="K1253" s="18"/>
      <c r="L1253" s="18"/>
      <c r="M1253" s="18"/>
      <c r="N1253" s="18"/>
      <c r="O1253" s="18"/>
      <c r="P1253" s="18"/>
      <c r="Q1253" s="18"/>
    </row>
    <row r="1254" spans="3:17" x14ac:dyDescent="0.2">
      <c r="C1254" s="18"/>
      <c r="D1254" s="18"/>
      <c r="E1254" s="18"/>
      <c r="F1254" s="18"/>
      <c r="G1254" s="18"/>
      <c r="H1254" s="18"/>
      <c r="I1254" s="18"/>
      <c r="J1254" s="18"/>
      <c r="K1254" s="18"/>
      <c r="L1254" s="18"/>
      <c r="M1254" s="18"/>
      <c r="N1254" s="18"/>
      <c r="O1254" s="18"/>
      <c r="P1254" s="18"/>
      <c r="Q1254" s="18"/>
    </row>
    <row r="1255" spans="3:17" x14ac:dyDescent="0.2">
      <c r="C1255" s="18"/>
      <c r="D1255" s="18"/>
      <c r="E1255" s="18"/>
      <c r="F1255" s="18"/>
      <c r="G1255" s="18"/>
      <c r="H1255" s="18"/>
      <c r="I1255" s="18"/>
      <c r="J1255" s="18"/>
      <c r="K1255" s="18"/>
      <c r="L1255" s="18"/>
      <c r="M1255" s="18"/>
      <c r="N1255" s="18"/>
      <c r="O1255" s="18"/>
      <c r="P1255" s="18"/>
      <c r="Q1255" s="18"/>
    </row>
    <row r="1256" spans="3:17" x14ac:dyDescent="0.2">
      <c r="C1256" s="18"/>
      <c r="D1256" s="18"/>
      <c r="E1256" s="18"/>
      <c r="F1256" s="18"/>
      <c r="G1256" s="18"/>
      <c r="H1256" s="18"/>
      <c r="I1256" s="18"/>
      <c r="J1256" s="18"/>
      <c r="K1256" s="18"/>
      <c r="L1256" s="18"/>
      <c r="M1256" s="18"/>
      <c r="N1256" s="18"/>
      <c r="O1256" s="18"/>
      <c r="P1256" s="18"/>
      <c r="Q1256" s="18"/>
    </row>
    <row r="1257" spans="3:17" x14ac:dyDescent="0.2">
      <c r="C1257" s="18"/>
      <c r="D1257" s="18"/>
      <c r="E1257" s="18"/>
      <c r="F1257" s="18"/>
      <c r="G1257" s="18"/>
      <c r="H1257" s="18"/>
      <c r="I1257" s="18"/>
      <c r="J1257" s="18"/>
      <c r="K1257" s="18"/>
      <c r="L1257" s="18"/>
      <c r="M1257" s="18"/>
      <c r="N1257" s="18"/>
      <c r="O1257" s="18"/>
      <c r="P1257" s="18"/>
      <c r="Q1257" s="18"/>
    </row>
    <row r="1258" spans="3:17" x14ac:dyDescent="0.2">
      <c r="C1258" s="18"/>
      <c r="D1258" s="18"/>
      <c r="E1258" s="18"/>
      <c r="F1258" s="18"/>
      <c r="G1258" s="18"/>
      <c r="H1258" s="18"/>
      <c r="I1258" s="18"/>
      <c r="J1258" s="18"/>
      <c r="K1258" s="18"/>
      <c r="L1258" s="18"/>
      <c r="M1258" s="18"/>
      <c r="N1258" s="18"/>
      <c r="O1258" s="18"/>
      <c r="P1258" s="18"/>
      <c r="Q1258" s="18"/>
    </row>
    <row r="1259" spans="3:17" x14ac:dyDescent="0.2">
      <c r="C1259" s="18"/>
      <c r="D1259" s="18"/>
      <c r="E1259" s="18"/>
      <c r="F1259" s="18"/>
      <c r="G1259" s="18"/>
      <c r="H1259" s="18"/>
      <c r="I1259" s="18"/>
      <c r="J1259" s="18"/>
      <c r="K1259" s="18"/>
      <c r="L1259" s="18"/>
      <c r="M1259" s="18"/>
      <c r="N1259" s="18"/>
      <c r="O1259" s="18"/>
      <c r="P1259" s="18"/>
      <c r="Q1259" s="18"/>
    </row>
    <row r="1260" spans="3:17" x14ac:dyDescent="0.2">
      <c r="C1260" s="18"/>
      <c r="D1260" s="18"/>
      <c r="E1260" s="18"/>
      <c r="F1260" s="18"/>
      <c r="G1260" s="18"/>
      <c r="H1260" s="18"/>
      <c r="I1260" s="18"/>
      <c r="J1260" s="18"/>
      <c r="K1260" s="18"/>
      <c r="L1260" s="18"/>
      <c r="M1260" s="18"/>
      <c r="N1260" s="18"/>
      <c r="O1260" s="18"/>
      <c r="P1260" s="18"/>
      <c r="Q1260" s="18"/>
    </row>
    <row r="1261" spans="3:17" x14ac:dyDescent="0.2">
      <c r="C1261" s="18"/>
      <c r="D1261" s="18"/>
      <c r="E1261" s="18"/>
      <c r="F1261" s="18"/>
      <c r="G1261" s="18"/>
      <c r="H1261" s="18"/>
      <c r="I1261" s="18"/>
      <c r="J1261" s="18"/>
      <c r="K1261" s="18"/>
      <c r="L1261" s="18"/>
      <c r="M1261" s="18"/>
      <c r="N1261" s="18"/>
      <c r="O1261" s="18"/>
      <c r="P1261" s="18"/>
      <c r="Q1261" s="18"/>
    </row>
    <row r="1262" spans="3:17" x14ac:dyDescent="0.2">
      <c r="C1262" s="18"/>
      <c r="D1262" s="18"/>
      <c r="E1262" s="18"/>
      <c r="F1262" s="18"/>
      <c r="G1262" s="18"/>
      <c r="H1262" s="18"/>
      <c r="I1262" s="18"/>
      <c r="J1262" s="18"/>
      <c r="K1262" s="18"/>
      <c r="L1262" s="18"/>
      <c r="M1262" s="18"/>
      <c r="N1262" s="18"/>
      <c r="O1262" s="18"/>
      <c r="P1262" s="18"/>
      <c r="Q1262" s="18"/>
    </row>
    <row r="1263" spans="3:17" x14ac:dyDescent="0.2">
      <c r="C1263" s="18"/>
      <c r="D1263" s="18"/>
      <c r="E1263" s="18"/>
      <c r="F1263" s="18"/>
      <c r="G1263" s="18"/>
      <c r="H1263" s="18"/>
      <c r="I1263" s="18"/>
      <c r="J1263" s="18"/>
      <c r="K1263" s="18"/>
      <c r="L1263" s="18"/>
      <c r="M1263" s="18"/>
      <c r="N1263" s="18"/>
      <c r="O1263" s="18"/>
      <c r="P1263" s="18"/>
      <c r="Q1263" s="18"/>
    </row>
    <row r="1264" spans="3:17" x14ac:dyDescent="0.2">
      <c r="C1264" s="18"/>
      <c r="D1264" s="18"/>
      <c r="E1264" s="18"/>
      <c r="F1264" s="18"/>
      <c r="G1264" s="18"/>
      <c r="H1264" s="18"/>
      <c r="I1264" s="18"/>
      <c r="J1264" s="18"/>
      <c r="K1264" s="18"/>
      <c r="L1264" s="18"/>
      <c r="M1264" s="18"/>
      <c r="N1264" s="18"/>
      <c r="O1264" s="18"/>
      <c r="P1264" s="18"/>
      <c r="Q1264" s="18"/>
    </row>
    <row r="1265" spans="3:17" x14ac:dyDescent="0.2">
      <c r="C1265" s="18"/>
      <c r="D1265" s="18"/>
      <c r="E1265" s="18"/>
      <c r="F1265" s="18"/>
      <c r="G1265" s="18"/>
      <c r="H1265" s="18"/>
      <c r="I1265" s="18"/>
      <c r="J1265" s="18"/>
      <c r="K1265" s="18"/>
      <c r="L1265" s="18"/>
      <c r="M1265" s="18"/>
      <c r="N1265" s="18"/>
      <c r="O1265" s="18"/>
      <c r="P1265" s="18"/>
      <c r="Q1265" s="18"/>
    </row>
    <row r="1266" spans="3:17" x14ac:dyDescent="0.2">
      <c r="C1266" s="18"/>
      <c r="D1266" s="18"/>
      <c r="E1266" s="18"/>
      <c r="F1266" s="18"/>
      <c r="G1266" s="18"/>
      <c r="H1266" s="18"/>
      <c r="I1266" s="18"/>
      <c r="J1266" s="18"/>
      <c r="K1266" s="18"/>
      <c r="L1266" s="18"/>
      <c r="M1266" s="18"/>
      <c r="N1266" s="18"/>
      <c r="O1266" s="18"/>
      <c r="P1266" s="18"/>
      <c r="Q1266" s="18"/>
    </row>
    <row r="1267" spans="3:17" x14ac:dyDescent="0.2">
      <c r="C1267" s="18"/>
      <c r="D1267" s="18"/>
      <c r="E1267" s="18"/>
      <c r="F1267" s="18"/>
      <c r="G1267" s="18"/>
      <c r="H1267" s="18"/>
      <c r="I1267" s="18"/>
      <c r="J1267" s="18"/>
      <c r="K1267" s="18"/>
      <c r="L1267" s="18"/>
      <c r="M1267" s="18"/>
      <c r="N1267" s="18"/>
      <c r="O1267" s="18"/>
      <c r="P1267" s="18"/>
      <c r="Q1267" s="18"/>
    </row>
    <row r="1268" spans="3:17" x14ac:dyDescent="0.2">
      <c r="C1268" s="18"/>
      <c r="D1268" s="18"/>
      <c r="E1268" s="18"/>
      <c r="F1268" s="18"/>
      <c r="G1268" s="18"/>
      <c r="H1268" s="18"/>
      <c r="I1268" s="18"/>
      <c r="J1268" s="18"/>
      <c r="K1268" s="18"/>
      <c r="L1268" s="18"/>
      <c r="M1268" s="18"/>
      <c r="N1268" s="18"/>
      <c r="O1268" s="18"/>
      <c r="P1268" s="18"/>
      <c r="Q1268" s="18"/>
    </row>
    <row r="1269" spans="3:17" x14ac:dyDescent="0.2">
      <c r="C1269" s="18"/>
      <c r="D1269" s="18"/>
      <c r="E1269" s="18"/>
      <c r="F1269" s="18"/>
      <c r="G1269" s="18"/>
      <c r="H1269" s="18"/>
      <c r="I1269" s="18"/>
      <c r="J1269" s="18"/>
      <c r="K1269" s="18"/>
      <c r="L1269" s="18"/>
      <c r="M1269" s="18"/>
      <c r="N1269" s="18"/>
      <c r="O1269" s="18"/>
      <c r="P1269" s="18"/>
      <c r="Q1269" s="18"/>
    </row>
    <row r="1270" spans="3:17" x14ac:dyDescent="0.2">
      <c r="C1270" s="18"/>
      <c r="D1270" s="18"/>
      <c r="E1270" s="18"/>
      <c r="F1270" s="18"/>
      <c r="G1270" s="18"/>
      <c r="H1270" s="18"/>
      <c r="I1270" s="18"/>
      <c r="J1270" s="18"/>
      <c r="K1270" s="18"/>
      <c r="L1270" s="18"/>
      <c r="M1270" s="18"/>
      <c r="N1270" s="18"/>
      <c r="O1270" s="18"/>
      <c r="P1270" s="18"/>
      <c r="Q1270" s="18"/>
    </row>
    <row r="1271" spans="3:17" x14ac:dyDescent="0.2">
      <c r="C1271" s="18"/>
      <c r="D1271" s="18"/>
      <c r="E1271" s="18"/>
      <c r="F1271" s="18"/>
      <c r="G1271" s="18"/>
      <c r="H1271" s="18"/>
      <c r="I1271" s="18"/>
      <c r="J1271" s="18"/>
      <c r="K1271" s="18"/>
      <c r="L1271" s="18"/>
      <c r="M1271" s="18"/>
      <c r="N1271" s="18"/>
      <c r="O1271" s="18"/>
      <c r="P1271" s="18"/>
      <c r="Q1271" s="18"/>
    </row>
    <row r="1272" spans="3:17" x14ac:dyDescent="0.2">
      <c r="C1272" s="18"/>
      <c r="D1272" s="18"/>
      <c r="E1272" s="18"/>
      <c r="F1272" s="18"/>
      <c r="G1272" s="18"/>
      <c r="H1272" s="18"/>
      <c r="I1272" s="18"/>
      <c r="J1272" s="18"/>
      <c r="K1272" s="18"/>
      <c r="L1272" s="18"/>
      <c r="M1272" s="18"/>
      <c r="N1272" s="18"/>
      <c r="O1272" s="18"/>
      <c r="P1272" s="18"/>
      <c r="Q1272" s="18"/>
    </row>
    <row r="1273" spans="3:17" x14ac:dyDescent="0.2">
      <c r="C1273" s="18"/>
      <c r="D1273" s="18"/>
      <c r="E1273" s="18"/>
      <c r="F1273" s="18"/>
      <c r="G1273" s="18"/>
      <c r="H1273" s="18"/>
      <c r="I1273" s="18"/>
      <c r="J1273" s="18"/>
      <c r="K1273" s="18"/>
      <c r="L1273" s="18"/>
      <c r="M1273" s="18"/>
      <c r="N1273" s="18"/>
      <c r="O1273" s="18"/>
      <c r="P1273" s="18"/>
      <c r="Q1273" s="18"/>
    </row>
    <row r="1274" spans="3:17" x14ac:dyDescent="0.2">
      <c r="C1274" s="18"/>
      <c r="D1274" s="18"/>
      <c r="E1274" s="18"/>
      <c r="F1274" s="18"/>
      <c r="G1274" s="18"/>
      <c r="H1274" s="18"/>
      <c r="I1274" s="18"/>
      <c r="J1274" s="18"/>
      <c r="K1274" s="18"/>
      <c r="L1274" s="18"/>
      <c r="M1274" s="18"/>
      <c r="N1274" s="18"/>
      <c r="O1274" s="18"/>
      <c r="P1274" s="18"/>
      <c r="Q1274" s="18"/>
    </row>
    <row r="1275" spans="3:17" x14ac:dyDescent="0.2">
      <c r="C1275" s="18"/>
      <c r="D1275" s="18"/>
      <c r="E1275" s="18"/>
      <c r="F1275" s="18"/>
      <c r="G1275" s="18"/>
      <c r="H1275" s="18"/>
      <c r="I1275" s="18"/>
      <c r="J1275" s="18"/>
      <c r="K1275" s="18"/>
      <c r="L1275" s="18"/>
      <c r="M1275" s="18"/>
      <c r="N1275" s="18"/>
      <c r="O1275" s="18"/>
      <c r="P1275" s="18"/>
      <c r="Q1275" s="18"/>
    </row>
    <row r="1276" spans="3:17" x14ac:dyDescent="0.2">
      <c r="C1276" s="18"/>
      <c r="D1276" s="18"/>
      <c r="E1276" s="18"/>
      <c r="F1276" s="18"/>
      <c r="G1276" s="18"/>
      <c r="H1276" s="18"/>
      <c r="I1276" s="18"/>
      <c r="J1276" s="18"/>
      <c r="K1276" s="18"/>
      <c r="L1276" s="18"/>
      <c r="M1276" s="18"/>
      <c r="N1276" s="18"/>
      <c r="O1276" s="18"/>
      <c r="P1276" s="18"/>
      <c r="Q1276" s="18"/>
    </row>
    <row r="1277" spans="3:17" x14ac:dyDescent="0.2">
      <c r="C1277" s="18"/>
      <c r="D1277" s="18"/>
      <c r="E1277" s="18"/>
      <c r="F1277" s="18"/>
      <c r="G1277" s="18"/>
      <c r="H1277" s="18"/>
      <c r="I1277" s="18"/>
      <c r="J1277" s="18"/>
      <c r="K1277" s="18"/>
      <c r="L1277" s="18"/>
      <c r="M1277" s="18"/>
      <c r="N1277" s="18"/>
      <c r="O1277" s="18"/>
      <c r="P1277" s="18"/>
      <c r="Q1277" s="18"/>
    </row>
    <row r="1278" spans="3:17" x14ac:dyDescent="0.2">
      <c r="C1278" s="18"/>
      <c r="D1278" s="18"/>
      <c r="E1278" s="18"/>
      <c r="F1278" s="18"/>
      <c r="G1278" s="18"/>
      <c r="H1278" s="18"/>
      <c r="I1278" s="18"/>
      <c r="J1278" s="18"/>
      <c r="K1278" s="18"/>
      <c r="L1278" s="18"/>
      <c r="M1278" s="18"/>
      <c r="N1278" s="18"/>
      <c r="O1278" s="18"/>
      <c r="P1278" s="18"/>
      <c r="Q1278" s="18"/>
    </row>
    <row r="1279" spans="3:17" x14ac:dyDescent="0.2">
      <c r="C1279" s="18"/>
      <c r="D1279" s="18"/>
      <c r="E1279" s="18"/>
      <c r="F1279" s="18"/>
      <c r="G1279" s="18"/>
      <c r="H1279" s="18"/>
      <c r="I1279" s="18"/>
      <c r="J1279" s="18"/>
      <c r="K1279" s="18"/>
      <c r="L1279" s="18"/>
      <c r="M1279" s="18"/>
      <c r="N1279" s="18"/>
      <c r="O1279" s="18"/>
      <c r="P1279" s="18"/>
      <c r="Q1279" s="18"/>
    </row>
    <row r="1280" spans="3:17" x14ac:dyDescent="0.2">
      <c r="C1280" s="18"/>
      <c r="D1280" s="18"/>
      <c r="E1280" s="18"/>
      <c r="F1280" s="18"/>
      <c r="G1280" s="18"/>
      <c r="H1280" s="18"/>
      <c r="I1280" s="18"/>
      <c r="J1280" s="18"/>
      <c r="K1280" s="18"/>
      <c r="L1280" s="18"/>
      <c r="M1280" s="18"/>
      <c r="N1280" s="18"/>
      <c r="O1280" s="18"/>
      <c r="P1280" s="18"/>
      <c r="Q1280" s="18"/>
    </row>
    <row r="1281" spans="3:17" x14ac:dyDescent="0.2">
      <c r="C1281" s="18"/>
      <c r="D1281" s="18"/>
      <c r="E1281" s="18"/>
      <c r="F1281" s="18"/>
      <c r="G1281" s="18"/>
      <c r="H1281" s="18"/>
      <c r="I1281" s="18"/>
      <c r="J1281" s="18"/>
      <c r="K1281" s="18"/>
      <c r="L1281" s="18"/>
      <c r="M1281" s="18"/>
      <c r="N1281" s="18"/>
      <c r="O1281" s="18"/>
      <c r="P1281" s="18"/>
      <c r="Q1281" s="18"/>
    </row>
    <row r="1282" spans="3:17" x14ac:dyDescent="0.2">
      <c r="C1282" s="18"/>
      <c r="D1282" s="18"/>
      <c r="E1282" s="18"/>
      <c r="F1282" s="18"/>
      <c r="G1282" s="18"/>
      <c r="H1282" s="18"/>
      <c r="I1282" s="18"/>
      <c r="J1282" s="18"/>
      <c r="K1282" s="18"/>
      <c r="L1282" s="18"/>
      <c r="M1282" s="18"/>
      <c r="N1282" s="18"/>
      <c r="O1282" s="18"/>
      <c r="P1282" s="18"/>
      <c r="Q1282" s="18"/>
    </row>
    <row r="1283" spans="3:17" x14ac:dyDescent="0.2">
      <c r="C1283" s="18"/>
      <c r="D1283" s="18"/>
      <c r="E1283" s="18"/>
      <c r="F1283" s="18"/>
      <c r="G1283" s="18"/>
      <c r="H1283" s="18"/>
      <c r="I1283" s="18"/>
      <c r="J1283" s="18"/>
      <c r="K1283" s="18"/>
      <c r="L1283" s="18"/>
      <c r="M1283" s="18"/>
      <c r="N1283" s="18"/>
      <c r="O1283" s="18"/>
      <c r="P1283" s="18"/>
      <c r="Q1283" s="18"/>
    </row>
    <row r="1284" spans="3:17" x14ac:dyDescent="0.2">
      <c r="C1284" s="18"/>
      <c r="D1284" s="18"/>
      <c r="E1284" s="18"/>
      <c r="F1284" s="18"/>
      <c r="G1284" s="18"/>
      <c r="H1284" s="18"/>
      <c r="I1284" s="18"/>
      <c r="J1284" s="18"/>
      <c r="K1284" s="18"/>
      <c r="L1284" s="18"/>
      <c r="M1284" s="18"/>
      <c r="N1284" s="18"/>
      <c r="O1284" s="18"/>
      <c r="P1284" s="18"/>
      <c r="Q1284" s="18"/>
    </row>
    <row r="1285" spans="3:17" x14ac:dyDescent="0.2">
      <c r="C1285" s="18"/>
      <c r="D1285" s="18"/>
      <c r="E1285" s="18"/>
      <c r="F1285" s="18"/>
      <c r="G1285" s="18"/>
      <c r="H1285" s="18"/>
      <c r="I1285" s="18"/>
      <c r="J1285" s="18"/>
      <c r="K1285" s="18"/>
      <c r="L1285" s="18"/>
      <c r="M1285" s="18"/>
      <c r="N1285" s="18"/>
      <c r="O1285" s="18"/>
      <c r="P1285" s="18"/>
      <c r="Q1285" s="18"/>
    </row>
    <row r="1286" spans="3:17" x14ac:dyDescent="0.2">
      <c r="C1286" s="18"/>
      <c r="D1286" s="18"/>
      <c r="E1286" s="18"/>
      <c r="F1286" s="18"/>
      <c r="G1286" s="18"/>
      <c r="H1286" s="18"/>
      <c r="I1286" s="18"/>
      <c r="J1286" s="18"/>
      <c r="K1286" s="18"/>
      <c r="L1286" s="18"/>
      <c r="M1286" s="18"/>
      <c r="N1286" s="18"/>
      <c r="O1286" s="18"/>
      <c r="P1286" s="18"/>
      <c r="Q1286" s="18"/>
    </row>
    <row r="1287" spans="3:17" x14ac:dyDescent="0.2">
      <c r="C1287" s="18"/>
      <c r="D1287" s="18"/>
      <c r="E1287" s="18"/>
      <c r="F1287" s="18"/>
      <c r="G1287" s="18"/>
      <c r="H1287" s="18"/>
      <c r="I1287" s="18"/>
      <c r="J1287" s="18"/>
      <c r="K1287" s="18"/>
      <c r="L1287" s="18"/>
      <c r="M1287" s="18"/>
      <c r="N1287" s="18"/>
      <c r="O1287" s="18"/>
      <c r="P1287" s="18"/>
      <c r="Q1287" s="18"/>
    </row>
    <row r="1288" spans="3:17" x14ac:dyDescent="0.2">
      <c r="C1288" s="18"/>
      <c r="D1288" s="18"/>
      <c r="E1288" s="18"/>
      <c r="F1288" s="18"/>
      <c r="G1288" s="18"/>
      <c r="H1288" s="18"/>
      <c r="I1288" s="18"/>
      <c r="J1288" s="18"/>
      <c r="K1288" s="18"/>
      <c r="L1288" s="18"/>
      <c r="M1288" s="18"/>
      <c r="N1288" s="18"/>
      <c r="O1288" s="18"/>
      <c r="P1288" s="18"/>
      <c r="Q1288" s="18"/>
    </row>
    <row r="1289" spans="3:17" x14ac:dyDescent="0.2">
      <c r="C1289" s="18"/>
      <c r="D1289" s="18"/>
      <c r="E1289" s="18"/>
      <c r="F1289" s="18"/>
      <c r="G1289" s="18"/>
      <c r="H1289" s="18"/>
      <c r="I1289" s="18"/>
      <c r="J1289" s="18"/>
      <c r="K1289" s="18"/>
      <c r="L1289" s="18"/>
      <c r="M1289" s="18"/>
      <c r="N1289" s="18"/>
      <c r="O1289" s="18"/>
      <c r="P1289" s="18"/>
      <c r="Q1289" s="18"/>
    </row>
    <row r="1290" spans="3:17" x14ac:dyDescent="0.2">
      <c r="C1290" s="18"/>
      <c r="D1290" s="18"/>
      <c r="E1290" s="18"/>
      <c r="F1290" s="18"/>
      <c r="G1290" s="18"/>
      <c r="H1290" s="18"/>
      <c r="I1290" s="18"/>
      <c r="J1290" s="18"/>
      <c r="K1290" s="18"/>
      <c r="L1290" s="18"/>
      <c r="M1290" s="18"/>
      <c r="N1290" s="18"/>
      <c r="O1290" s="18"/>
      <c r="P1290" s="18"/>
      <c r="Q1290" s="18"/>
    </row>
    <row r="1291" spans="3:17" x14ac:dyDescent="0.2">
      <c r="C1291" s="18"/>
      <c r="D1291" s="18"/>
      <c r="E1291" s="18"/>
      <c r="F1291" s="18"/>
      <c r="G1291" s="18"/>
      <c r="H1291" s="18"/>
      <c r="I1291" s="18"/>
      <c r="J1291" s="18"/>
      <c r="K1291" s="18"/>
      <c r="L1291" s="18"/>
      <c r="M1291" s="18"/>
      <c r="N1291" s="18"/>
      <c r="O1291" s="18"/>
      <c r="P1291" s="18"/>
      <c r="Q1291" s="18"/>
    </row>
    <row r="1292" spans="3:17" x14ac:dyDescent="0.2">
      <c r="C1292" s="18"/>
      <c r="D1292" s="18"/>
      <c r="E1292" s="18"/>
      <c r="F1292" s="18"/>
      <c r="G1292" s="18"/>
      <c r="H1292" s="18"/>
      <c r="I1292" s="18"/>
      <c r="J1292" s="18"/>
      <c r="K1292" s="18"/>
      <c r="L1292" s="18"/>
      <c r="M1292" s="18"/>
      <c r="N1292" s="18"/>
      <c r="O1292" s="18"/>
      <c r="P1292" s="18"/>
      <c r="Q1292" s="18"/>
    </row>
    <row r="1293" spans="3:17" x14ac:dyDescent="0.2">
      <c r="C1293" s="18"/>
      <c r="D1293" s="18"/>
      <c r="E1293" s="18"/>
      <c r="F1293" s="18"/>
      <c r="G1293" s="18"/>
      <c r="H1293" s="18"/>
      <c r="I1293" s="18"/>
      <c r="J1293" s="18"/>
      <c r="K1293" s="18"/>
      <c r="L1293" s="18"/>
      <c r="M1293" s="18"/>
      <c r="N1293" s="18"/>
      <c r="O1293" s="18"/>
      <c r="P1293" s="18"/>
      <c r="Q1293" s="18"/>
    </row>
    <row r="1294" spans="3:17" x14ac:dyDescent="0.2">
      <c r="C1294" s="18"/>
      <c r="D1294" s="18"/>
      <c r="E1294" s="18"/>
      <c r="F1294" s="18"/>
      <c r="G1294" s="18"/>
      <c r="H1294" s="18"/>
      <c r="I1294" s="18"/>
      <c r="J1294" s="18"/>
      <c r="K1294" s="18"/>
      <c r="L1294" s="18"/>
      <c r="M1294" s="18"/>
      <c r="N1294" s="18"/>
      <c r="O1294" s="18"/>
      <c r="P1294" s="18"/>
      <c r="Q1294" s="18"/>
    </row>
    <row r="1295" spans="3:17" x14ac:dyDescent="0.2">
      <c r="C1295" s="18"/>
      <c r="D1295" s="18"/>
      <c r="E1295" s="18"/>
      <c r="F1295" s="18"/>
      <c r="G1295" s="18"/>
      <c r="H1295" s="18"/>
      <c r="I1295" s="18"/>
      <c r="J1295" s="18"/>
      <c r="K1295" s="18"/>
      <c r="L1295" s="18"/>
      <c r="M1295" s="18"/>
      <c r="N1295" s="18"/>
      <c r="O1295" s="18"/>
      <c r="P1295" s="18"/>
      <c r="Q1295" s="18"/>
    </row>
    <row r="1296" spans="3:17" x14ac:dyDescent="0.2">
      <c r="C1296" s="18"/>
      <c r="D1296" s="18"/>
      <c r="E1296" s="18"/>
      <c r="F1296" s="18"/>
      <c r="G1296" s="18"/>
      <c r="H1296" s="18"/>
      <c r="I1296" s="18"/>
      <c r="J1296" s="18"/>
      <c r="K1296" s="18"/>
      <c r="L1296" s="18"/>
      <c r="M1296" s="18"/>
      <c r="N1296" s="18"/>
      <c r="O1296" s="18"/>
      <c r="P1296" s="18"/>
      <c r="Q1296" s="18"/>
    </row>
    <row r="1297" spans="3:17" x14ac:dyDescent="0.2">
      <c r="C1297" s="18"/>
      <c r="D1297" s="18"/>
      <c r="E1297" s="18"/>
      <c r="F1297" s="18"/>
      <c r="G1297" s="18"/>
      <c r="H1297" s="18"/>
      <c r="I1297" s="18"/>
      <c r="J1297" s="18"/>
      <c r="K1297" s="18"/>
      <c r="L1297" s="18"/>
      <c r="M1297" s="18"/>
      <c r="N1297" s="18"/>
      <c r="O1297" s="18"/>
      <c r="P1297" s="18"/>
      <c r="Q1297" s="18"/>
    </row>
    <row r="1298" spans="3:17" x14ac:dyDescent="0.2">
      <c r="C1298" s="18"/>
      <c r="D1298" s="18"/>
      <c r="E1298" s="18"/>
      <c r="F1298" s="18"/>
      <c r="G1298" s="18"/>
      <c r="H1298" s="18"/>
      <c r="I1298" s="18"/>
      <c r="J1298" s="18"/>
      <c r="K1298" s="18"/>
      <c r="L1298" s="18"/>
      <c r="M1298" s="18"/>
      <c r="N1298" s="18"/>
      <c r="O1298" s="18"/>
      <c r="P1298" s="18"/>
      <c r="Q1298" s="18"/>
    </row>
    <row r="1299" spans="3:17" x14ac:dyDescent="0.2">
      <c r="C1299" s="18"/>
      <c r="D1299" s="18"/>
      <c r="E1299" s="18"/>
      <c r="F1299" s="18"/>
      <c r="G1299" s="18"/>
      <c r="H1299" s="18"/>
      <c r="I1299" s="18"/>
      <c r="J1299" s="18"/>
      <c r="K1299" s="18"/>
      <c r="L1299" s="18"/>
      <c r="M1299" s="18"/>
      <c r="N1299" s="18"/>
      <c r="O1299" s="18"/>
      <c r="P1299" s="18"/>
      <c r="Q1299" s="18"/>
    </row>
    <row r="1300" spans="3:17" x14ac:dyDescent="0.2">
      <c r="C1300" s="18"/>
      <c r="D1300" s="18"/>
      <c r="E1300" s="18"/>
      <c r="F1300" s="18"/>
      <c r="G1300" s="18"/>
      <c r="H1300" s="18"/>
      <c r="I1300" s="18"/>
      <c r="J1300" s="18"/>
      <c r="K1300" s="18"/>
      <c r="L1300" s="18"/>
      <c r="M1300" s="18"/>
      <c r="N1300" s="18"/>
      <c r="O1300" s="18"/>
      <c r="P1300" s="18"/>
      <c r="Q1300" s="18"/>
    </row>
    <row r="1301" spans="3:17" x14ac:dyDescent="0.2">
      <c r="C1301" s="18"/>
      <c r="D1301" s="18"/>
      <c r="E1301" s="18"/>
      <c r="F1301" s="18"/>
      <c r="G1301" s="18"/>
      <c r="H1301" s="18"/>
      <c r="I1301" s="18"/>
      <c r="J1301" s="18"/>
      <c r="K1301" s="18"/>
      <c r="L1301" s="18"/>
      <c r="M1301" s="18"/>
      <c r="N1301" s="18"/>
      <c r="O1301" s="18"/>
      <c r="P1301" s="18"/>
      <c r="Q1301" s="18"/>
    </row>
    <row r="1302" spans="3:17" x14ac:dyDescent="0.2">
      <c r="C1302" s="18"/>
      <c r="D1302" s="18"/>
      <c r="E1302" s="18"/>
      <c r="F1302" s="18"/>
      <c r="G1302" s="18"/>
      <c r="H1302" s="18"/>
      <c r="I1302" s="18"/>
      <c r="J1302" s="18"/>
      <c r="K1302" s="18"/>
      <c r="L1302" s="18"/>
      <c r="M1302" s="18"/>
      <c r="N1302" s="18"/>
      <c r="O1302" s="18"/>
      <c r="P1302" s="18"/>
      <c r="Q1302" s="18"/>
    </row>
    <row r="1303" spans="3:17" x14ac:dyDescent="0.2">
      <c r="C1303" s="18"/>
      <c r="D1303" s="18"/>
      <c r="E1303" s="18"/>
      <c r="F1303" s="18"/>
      <c r="G1303" s="18"/>
      <c r="H1303" s="18"/>
      <c r="I1303" s="18"/>
      <c r="J1303" s="18"/>
      <c r="K1303" s="18"/>
      <c r="L1303" s="18"/>
      <c r="M1303" s="18"/>
      <c r="N1303" s="18"/>
      <c r="O1303" s="18"/>
      <c r="P1303" s="18"/>
      <c r="Q1303" s="18"/>
    </row>
    <row r="1304" spans="3:17" x14ac:dyDescent="0.2">
      <c r="C1304" s="18"/>
      <c r="D1304" s="18"/>
      <c r="E1304" s="18"/>
      <c r="F1304" s="18"/>
      <c r="G1304" s="18"/>
      <c r="H1304" s="18"/>
      <c r="I1304" s="18"/>
      <c r="J1304" s="18"/>
      <c r="K1304" s="18"/>
      <c r="L1304" s="18"/>
      <c r="M1304" s="18"/>
      <c r="N1304" s="18"/>
      <c r="O1304" s="18"/>
      <c r="P1304" s="18"/>
      <c r="Q1304" s="18"/>
    </row>
    <row r="1305" spans="3:17" x14ac:dyDescent="0.2">
      <c r="C1305" s="18"/>
      <c r="D1305" s="18"/>
      <c r="E1305" s="18"/>
      <c r="F1305" s="18"/>
      <c r="G1305" s="18"/>
      <c r="H1305" s="18"/>
      <c r="I1305" s="18"/>
      <c r="J1305" s="18"/>
      <c r="K1305" s="18"/>
      <c r="L1305" s="18"/>
      <c r="M1305" s="18"/>
      <c r="N1305" s="18"/>
      <c r="O1305" s="18"/>
      <c r="P1305" s="18"/>
      <c r="Q1305" s="18"/>
    </row>
    <row r="1306" spans="3:17" x14ac:dyDescent="0.2">
      <c r="C1306" s="18"/>
      <c r="D1306" s="18"/>
      <c r="E1306" s="18"/>
      <c r="F1306" s="18"/>
      <c r="G1306" s="18"/>
      <c r="H1306" s="18"/>
      <c r="I1306" s="18"/>
      <c r="J1306" s="18"/>
      <c r="K1306" s="18"/>
      <c r="L1306" s="18"/>
      <c r="M1306" s="18"/>
      <c r="N1306" s="18"/>
      <c r="O1306" s="18"/>
      <c r="P1306" s="18"/>
      <c r="Q1306" s="18"/>
    </row>
    <row r="1307" spans="3:17" x14ac:dyDescent="0.2">
      <c r="C1307" s="18"/>
      <c r="D1307" s="18"/>
      <c r="E1307" s="18"/>
      <c r="F1307" s="18"/>
      <c r="G1307" s="18"/>
      <c r="H1307" s="18"/>
      <c r="I1307" s="18"/>
      <c r="J1307" s="18"/>
      <c r="K1307" s="18"/>
      <c r="L1307" s="18"/>
      <c r="M1307" s="18"/>
      <c r="N1307" s="18"/>
      <c r="O1307" s="18"/>
      <c r="P1307" s="18"/>
      <c r="Q1307" s="18"/>
    </row>
    <row r="1308" spans="3:17" x14ac:dyDescent="0.2">
      <c r="C1308" s="18"/>
      <c r="D1308" s="18"/>
      <c r="E1308" s="18"/>
      <c r="F1308" s="18"/>
      <c r="G1308" s="18"/>
      <c r="H1308" s="18"/>
      <c r="I1308" s="18"/>
      <c r="J1308" s="18"/>
      <c r="K1308" s="18"/>
      <c r="L1308" s="18"/>
      <c r="M1308" s="18"/>
      <c r="N1308" s="18"/>
      <c r="O1308" s="18"/>
      <c r="P1308" s="18"/>
      <c r="Q1308" s="18"/>
    </row>
    <row r="1309" spans="3:17" x14ac:dyDescent="0.2">
      <c r="C1309" s="18"/>
      <c r="D1309" s="18"/>
      <c r="E1309" s="18"/>
      <c r="F1309" s="18"/>
      <c r="G1309" s="18"/>
      <c r="H1309" s="18"/>
      <c r="I1309" s="18"/>
      <c r="J1309" s="18"/>
      <c r="K1309" s="18"/>
      <c r="L1309" s="18"/>
      <c r="M1309" s="18"/>
      <c r="N1309" s="18"/>
      <c r="O1309" s="18"/>
      <c r="P1309" s="18"/>
      <c r="Q1309" s="18"/>
    </row>
    <row r="1310" spans="3:17" x14ac:dyDescent="0.2">
      <c r="C1310" s="18"/>
      <c r="D1310" s="18"/>
      <c r="E1310" s="18"/>
      <c r="F1310" s="18"/>
      <c r="G1310" s="18"/>
      <c r="H1310" s="18"/>
      <c r="I1310" s="18"/>
      <c r="J1310" s="18"/>
      <c r="K1310" s="18"/>
      <c r="L1310" s="18"/>
      <c r="M1310" s="18"/>
      <c r="N1310" s="18"/>
      <c r="O1310" s="18"/>
      <c r="P1310" s="18"/>
      <c r="Q1310" s="18"/>
    </row>
    <row r="1311" spans="3:17" x14ac:dyDescent="0.2">
      <c r="C1311" s="18"/>
      <c r="D1311" s="18"/>
      <c r="E1311" s="18"/>
      <c r="F1311" s="18"/>
      <c r="G1311" s="18"/>
      <c r="H1311" s="18"/>
      <c r="I1311" s="18"/>
      <c r="J1311" s="18"/>
      <c r="K1311" s="18"/>
      <c r="L1311" s="18"/>
      <c r="M1311" s="18"/>
      <c r="N1311" s="18"/>
      <c r="O1311" s="18"/>
      <c r="P1311" s="18"/>
      <c r="Q1311" s="18"/>
    </row>
    <row r="1312" spans="3:17" x14ac:dyDescent="0.2">
      <c r="C1312" s="18"/>
      <c r="D1312" s="18"/>
      <c r="E1312" s="18"/>
      <c r="F1312" s="18"/>
      <c r="G1312" s="18"/>
      <c r="H1312" s="18"/>
      <c r="I1312" s="18"/>
      <c r="J1312" s="18"/>
      <c r="K1312" s="18"/>
      <c r="L1312" s="18"/>
      <c r="M1312" s="18"/>
      <c r="N1312" s="18"/>
      <c r="O1312" s="18"/>
      <c r="P1312" s="18"/>
      <c r="Q1312" s="18"/>
    </row>
    <row r="1313" spans="3:17" x14ac:dyDescent="0.2">
      <c r="C1313" s="18"/>
      <c r="D1313" s="18"/>
      <c r="E1313" s="18"/>
      <c r="F1313" s="18"/>
      <c r="G1313" s="18"/>
      <c r="H1313" s="18"/>
      <c r="I1313" s="18"/>
      <c r="J1313" s="18"/>
      <c r="K1313" s="18"/>
      <c r="L1313" s="18"/>
      <c r="M1313" s="18"/>
      <c r="N1313" s="18"/>
      <c r="O1313" s="18"/>
      <c r="P1313" s="18"/>
      <c r="Q1313" s="18"/>
    </row>
    <row r="1314" spans="3:17" x14ac:dyDescent="0.2">
      <c r="C1314" s="18"/>
      <c r="D1314" s="18"/>
      <c r="E1314" s="18"/>
      <c r="F1314" s="18"/>
      <c r="G1314" s="18"/>
      <c r="H1314" s="18"/>
      <c r="I1314" s="18"/>
      <c r="J1314" s="18"/>
      <c r="K1314" s="18"/>
      <c r="L1314" s="18"/>
      <c r="M1314" s="18"/>
      <c r="N1314" s="18"/>
      <c r="O1314" s="18"/>
      <c r="P1314" s="18"/>
      <c r="Q1314" s="18"/>
    </row>
    <row r="1315" spans="3:17" x14ac:dyDescent="0.2">
      <c r="C1315" s="18"/>
      <c r="D1315" s="18"/>
      <c r="E1315" s="18"/>
      <c r="F1315" s="18"/>
      <c r="G1315" s="18"/>
      <c r="H1315" s="18"/>
      <c r="I1315" s="18"/>
      <c r="J1315" s="18"/>
      <c r="K1315" s="18"/>
      <c r="L1315" s="18"/>
      <c r="M1315" s="18"/>
      <c r="N1315" s="18"/>
      <c r="O1315" s="18"/>
      <c r="P1315" s="18"/>
      <c r="Q1315" s="18"/>
    </row>
    <row r="1316" spans="3:17" x14ac:dyDescent="0.2">
      <c r="C1316" s="18"/>
      <c r="D1316" s="18"/>
      <c r="E1316" s="18"/>
      <c r="F1316" s="18"/>
      <c r="G1316" s="18"/>
      <c r="H1316" s="18"/>
      <c r="I1316" s="18"/>
      <c r="J1316" s="18"/>
      <c r="K1316" s="18"/>
      <c r="L1316" s="18"/>
      <c r="M1316" s="18"/>
      <c r="N1316" s="18"/>
      <c r="O1316" s="18"/>
      <c r="P1316" s="18"/>
      <c r="Q1316" s="18"/>
    </row>
    <row r="1317" spans="3:17" x14ac:dyDescent="0.2">
      <c r="C1317" s="18"/>
      <c r="D1317" s="18"/>
      <c r="E1317" s="18"/>
      <c r="F1317" s="18"/>
      <c r="G1317" s="18"/>
      <c r="H1317" s="18"/>
      <c r="I1317" s="18"/>
      <c r="J1317" s="18"/>
      <c r="K1317" s="18"/>
      <c r="L1317" s="18"/>
      <c r="M1317" s="18"/>
      <c r="N1317" s="18"/>
      <c r="O1317" s="18"/>
      <c r="P1317" s="18"/>
      <c r="Q1317" s="18"/>
    </row>
    <row r="1318" spans="3:17" x14ac:dyDescent="0.2">
      <c r="C1318" s="18"/>
      <c r="D1318" s="18"/>
      <c r="E1318" s="18"/>
      <c r="F1318" s="18"/>
      <c r="G1318" s="18"/>
      <c r="H1318" s="18"/>
      <c r="I1318" s="18"/>
      <c r="J1318" s="18"/>
      <c r="K1318" s="18"/>
      <c r="L1318" s="18"/>
      <c r="M1318" s="18"/>
      <c r="N1318" s="18"/>
      <c r="O1318" s="18"/>
      <c r="P1318" s="18"/>
      <c r="Q1318" s="18"/>
    </row>
    <row r="1319" spans="3:17" x14ac:dyDescent="0.2">
      <c r="C1319" s="18"/>
      <c r="D1319" s="18"/>
      <c r="E1319" s="18"/>
      <c r="F1319" s="18"/>
      <c r="G1319" s="18"/>
      <c r="H1319" s="18"/>
      <c r="I1319" s="18"/>
      <c r="J1319" s="18"/>
      <c r="K1319" s="18"/>
      <c r="L1319" s="18"/>
      <c r="M1319" s="18"/>
      <c r="N1319" s="18"/>
      <c r="O1319" s="18"/>
      <c r="P1319" s="18"/>
      <c r="Q1319" s="18"/>
    </row>
    <row r="1320" spans="3:17" x14ac:dyDescent="0.2">
      <c r="C1320" s="18"/>
      <c r="D1320" s="18"/>
      <c r="E1320" s="18"/>
      <c r="F1320" s="18"/>
      <c r="G1320" s="18"/>
      <c r="H1320" s="18"/>
      <c r="I1320" s="18"/>
      <c r="J1320" s="18"/>
      <c r="K1320" s="18"/>
      <c r="L1320" s="18"/>
      <c r="M1320" s="18"/>
      <c r="N1320" s="18"/>
      <c r="O1320" s="18"/>
      <c r="P1320" s="18"/>
      <c r="Q1320" s="18"/>
    </row>
    <row r="1321" spans="3:17" x14ac:dyDescent="0.2">
      <c r="C1321" s="18"/>
      <c r="D1321" s="18"/>
      <c r="E1321" s="18"/>
      <c r="F1321" s="18"/>
      <c r="G1321" s="18"/>
      <c r="H1321" s="18"/>
      <c r="I1321" s="18"/>
      <c r="J1321" s="18"/>
      <c r="K1321" s="18"/>
      <c r="L1321" s="18"/>
      <c r="M1321" s="18"/>
      <c r="N1321" s="18"/>
      <c r="O1321" s="18"/>
      <c r="P1321" s="18"/>
      <c r="Q1321" s="18"/>
    </row>
    <row r="1322" spans="3:17" x14ac:dyDescent="0.2">
      <c r="C1322" s="18"/>
      <c r="D1322" s="18"/>
      <c r="E1322" s="18"/>
      <c r="F1322" s="18"/>
      <c r="G1322" s="18"/>
      <c r="H1322" s="18"/>
      <c r="I1322" s="18"/>
      <c r="J1322" s="18"/>
      <c r="K1322" s="18"/>
      <c r="L1322" s="18"/>
      <c r="M1322" s="18"/>
      <c r="N1322" s="18"/>
      <c r="O1322" s="18"/>
      <c r="P1322" s="18"/>
      <c r="Q1322" s="18"/>
    </row>
    <row r="1323" spans="3:17" x14ac:dyDescent="0.2">
      <c r="C1323" s="18"/>
      <c r="D1323" s="18"/>
      <c r="E1323" s="18"/>
      <c r="F1323" s="18"/>
      <c r="G1323" s="18"/>
      <c r="H1323" s="18"/>
      <c r="I1323" s="18"/>
      <c r="J1323" s="18"/>
      <c r="K1323" s="18"/>
      <c r="L1323" s="18"/>
      <c r="M1323" s="18"/>
      <c r="N1323" s="18"/>
      <c r="O1323" s="18"/>
      <c r="P1323" s="18"/>
      <c r="Q1323" s="18"/>
    </row>
    <row r="1324" spans="3:17" x14ac:dyDescent="0.2">
      <c r="C1324" s="18"/>
      <c r="D1324" s="18"/>
      <c r="E1324" s="18"/>
      <c r="F1324" s="18"/>
      <c r="G1324" s="18"/>
      <c r="H1324" s="18"/>
      <c r="I1324" s="18"/>
      <c r="J1324" s="18"/>
      <c r="K1324" s="18"/>
      <c r="L1324" s="18"/>
      <c r="M1324" s="18"/>
      <c r="N1324" s="18"/>
      <c r="O1324" s="18"/>
      <c r="P1324" s="18"/>
      <c r="Q1324" s="18"/>
    </row>
    <row r="1325" spans="3:17" x14ac:dyDescent="0.2">
      <c r="C1325" s="18"/>
      <c r="D1325" s="18"/>
      <c r="E1325" s="18"/>
      <c r="F1325" s="18"/>
      <c r="G1325" s="18"/>
      <c r="H1325" s="18"/>
      <c r="I1325" s="18"/>
      <c r="J1325" s="18"/>
      <c r="K1325" s="18"/>
      <c r="L1325" s="18"/>
      <c r="M1325" s="18"/>
      <c r="N1325" s="18"/>
      <c r="O1325" s="18"/>
      <c r="P1325" s="18"/>
      <c r="Q1325" s="18"/>
    </row>
    <row r="1326" spans="3:17" x14ac:dyDescent="0.2">
      <c r="C1326" s="18"/>
      <c r="D1326" s="18"/>
      <c r="E1326" s="18"/>
      <c r="F1326" s="18"/>
      <c r="G1326" s="18"/>
      <c r="H1326" s="18"/>
      <c r="I1326" s="18"/>
      <c r="J1326" s="18"/>
      <c r="K1326" s="18"/>
      <c r="L1326" s="18"/>
      <c r="M1326" s="18"/>
      <c r="N1326" s="18"/>
      <c r="O1326" s="18"/>
      <c r="P1326" s="18"/>
      <c r="Q1326" s="18"/>
    </row>
    <row r="1327" spans="3:17" x14ac:dyDescent="0.2">
      <c r="C1327" s="18"/>
      <c r="D1327" s="18"/>
      <c r="E1327" s="18"/>
      <c r="F1327" s="18"/>
      <c r="G1327" s="18"/>
      <c r="H1327" s="18"/>
      <c r="I1327" s="18"/>
      <c r="J1327" s="18"/>
      <c r="K1327" s="18"/>
      <c r="L1327" s="18"/>
      <c r="M1327" s="18"/>
      <c r="N1327" s="18"/>
      <c r="O1327" s="18"/>
      <c r="P1327" s="18"/>
      <c r="Q1327" s="18"/>
    </row>
    <row r="1328" spans="3:17" x14ac:dyDescent="0.2">
      <c r="C1328" s="18"/>
      <c r="D1328" s="18"/>
      <c r="E1328" s="18"/>
      <c r="F1328" s="18"/>
      <c r="G1328" s="18"/>
      <c r="H1328" s="18"/>
      <c r="I1328" s="18"/>
      <c r="J1328" s="18"/>
      <c r="K1328" s="18"/>
      <c r="L1328" s="18"/>
      <c r="M1328" s="18"/>
      <c r="N1328" s="18"/>
      <c r="O1328" s="18"/>
      <c r="P1328" s="18"/>
      <c r="Q1328" s="18"/>
    </row>
    <row r="1329" spans="3:17" x14ac:dyDescent="0.2">
      <c r="C1329" s="18"/>
      <c r="D1329" s="18"/>
      <c r="E1329" s="18"/>
      <c r="F1329" s="18"/>
      <c r="G1329" s="18"/>
      <c r="H1329" s="18"/>
      <c r="I1329" s="18"/>
      <c r="J1329" s="18"/>
      <c r="K1329" s="18"/>
      <c r="L1329" s="18"/>
      <c r="M1329" s="18"/>
      <c r="N1329" s="18"/>
      <c r="O1329" s="18"/>
      <c r="P1329" s="18"/>
      <c r="Q1329" s="18"/>
    </row>
    <row r="1330" spans="3:17" x14ac:dyDescent="0.2">
      <c r="C1330" s="18"/>
      <c r="D1330" s="18"/>
      <c r="E1330" s="18"/>
      <c r="F1330" s="18"/>
      <c r="G1330" s="18"/>
      <c r="H1330" s="18"/>
      <c r="I1330" s="18"/>
      <c r="J1330" s="18"/>
      <c r="K1330" s="18"/>
      <c r="L1330" s="18"/>
      <c r="M1330" s="18"/>
      <c r="N1330" s="18"/>
      <c r="O1330" s="18"/>
      <c r="P1330" s="18"/>
      <c r="Q1330" s="18"/>
    </row>
    <row r="1331" spans="3:17" x14ac:dyDescent="0.2">
      <c r="C1331" s="18"/>
      <c r="D1331" s="18"/>
      <c r="E1331" s="18"/>
      <c r="F1331" s="18"/>
      <c r="G1331" s="18"/>
      <c r="H1331" s="18"/>
      <c r="I1331" s="18"/>
      <c r="J1331" s="18"/>
      <c r="K1331" s="18"/>
      <c r="L1331" s="18"/>
      <c r="M1331" s="18"/>
      <c r="N1331" s="18"/>
      <c r="O1331" s="18"/>
      <c r="P1331" s="18"/>
      <c r="Q1331" s="18"/>
    </row>
    <row r="1332" spans="3:17" x14ac:dyDescent="0.2">
      <c r="C1332" s="18"/>
      <c r="D1332" s="18"/>
      <c r="E1332" s="18"/>
      <c r="F1332" s="18"/>
      <c r="G1332" s="18"/>
      <c r="H1332" s="18"/>
      <c r="I1332" s="18"/>
      <c r="J1332" s="18"/>
      <c r="K1332" s="18"/>
      <c r="L1332" s="18"/>
      <c r="M1332" s="18"/>
      <c r="N1332" s="18"/>
      <c r="O1332" s="18"/>
      <c r="P1332" s="18"/>
      <c r="Q1332" s="18"/>
    </row>
    <row r="1333" spans="3:17" x14ac:dyDescent="0.2">
      <c r="C1333" s="18"/>
      <c r="D1333" s="18"/>
      <c r="E1333" s="18"/>
      <c r="F1333" s="18"/>
      <c r="G1333" s="18"/>
      <c r="H1333" s="18"/>
      <c r="I1333" s="18"/>
      <c r="J1333" s="18"/>
      <c r="K1333" s="18"/>
      <c r="L1333" s="18"/>
      <c r="M1333" s="18"/>
      <c r="N1333" s="18"/>
      <c r="O1333" s="18"/>
      <c r="P1333" s="18"/>
      <c r="Q1333" s="18"/>
    </row>
    <row r="1334" spans="3:17" x14ac:dyDescent="0.2">
      <c r="C1334" s="18"/>
      <c r="D1334" s="18"/>
      <c r="E1334" s="18"/>
      <c r="F1334" s="18"/>
      <c r="G1334" s="18"/>
      <c r="H1334" s="18"/>
      <c r="I1334" s="18"/>
      <c r="J1334" s="18"/>
      <c r="K1334" s="18"/>
      <c r="L1334" s="18"/>
      <c r="M1334" s="18"/>
      <c r="N1334" s="18"/>
      <c r="O1334" s="18"/>
      <c r="P1334" s="18"/>
      <c r="Q1334" s="18"/>
    </row>
    <row r="1335" spans="3:17" x14ac:dyDescent="0.2">
      <c r="C1335" s="18"/>
      <c r="D1335" s="18"/>
      <c r="E1335" s="18"/>
      <c r="F1335" s="18"/>
      <c r="G1335" s="18"/>
      <c r="H1335" s="18"/>
      <c r="I1335" s="18"/>
      <c r="J1335" s="18"/>
      <c r="K1335" s="18"/>
      <c r="L1335" s="18"/>
      <c r="M1335" s="18"/>
      <c r="N1335" s="18"/>
      <c r="O1335" s="18"/>
      <c r="P1335" s="18"/>
      <c r="Q1335" s="18"/>
    </row>
    <row r="1336" spans="3:17" x14ac:dyDescent="0.2">
      <c r="C1336" s="18"/>
      <c r="D1336" s="18"/>
      <c r="E1336" s="18"/>
      <c r="F1336" s="18"/>
      <c r="G1336" s="18"/>
      <c r="H1336" s="18"/>
      <c r="I1336" s="18"/>
      <c r="J1336" s="18"/>
      <c r="K1336" s="18"/>
      <c r="L1336" s="18"/>
      <c r="M1336" s="18"/>
      <c r="N1336" s="18"/>
      <c r="O1336" s="18"/>
      <c r="P1336" s="18"/>
      <c r="Q1336" s="18"/>
    </row>
    <row r="1337" spans="3:17" x14ac:dyDescent="0.2">
      <c r="C1337" s="18"/>
      <c r="D1337" s="18"/>
      <c r="E1337" s="18"/>
      <c r="F1337" s="18"/>
      <c r="G1337" s="18"/>
      <c r="H1337" s="18"/>
      <c r="I1337" s="18"/>
      <c r="J1337" s="18"/>
      <c r="K1337" s="18"/>
      <c r="L1337" s="18"/>
      <c r="M1337" s="18"/>
      <c r="N1337" s="18"/>
      <c r="O1337" s="18"/>
      <c r="P1337" s="18"/>
      <c r="Q1337" s="18"/>
    </row>
    <row r="1338" spans="3:17" x14ac:dyDescent="0.2">
      <c r="C1338" s="18"/>
      <c r="D1338" s="18"/>
      <c r="E1338" s="18"/>
      <c r="F1338" s="18"/>
      <c r="G1338" s="18"/>
      <c r="H1338" s="18"/>
      <c r="I1338" s="18"/>
      <c r="J1338" s="18"/>
      <c r="K1338" s="18"/>
      <c r="L1338" s="18"/>
      <c r="M1338" s="18"/>
      <c r="N1338" s="18"/>
      <c r="O1338" s="18"/>
      <c r="P1338" s="18"/>
      <c r="Q1338" s="18"/>
    </row>
    <row r="1339" spans="3:17" x14ac:dyDescent="0.2">
      <c r="C1339" s="18"/>
      <c r="D1339" s="18"/>
      <c r="E1339" s="18"/>
      <c r="F1339" s="18"/>
      <c r="G1339" s="18"/>
      <c r="H1339" s="18"/>
      <c r="I1339" s="18"/>
      <c r="J1339" s="18"/>
      <c r="K1339" s="18"/>
      <c r="L1339" s="18"/>
      <c r="M1339" s="18"/>
      <c r="N1339" s="18"/>
      <c r="O1339" s="18"/>
      <c r="P1339" s="18"/>
      <c r="Q1339" s="18"/>
    </row>
    <row r="1340" spans="3:17" x14ac:dyDescent="0.2">
      <c r="C1340" s="18"/>
      <c r="D1340" s="18"/>
      <c r="E1340" s="18"/>
      <c r="F1340" s="18"/>
      <c r="G1340" s="18"/>
      <c r="H1340" s="18"/>
      <c r="I1340" s="18"/>
      <c r="J1340" s="18"/>
      <c r="K1340" s="18"/>
      <c r="L1340" s="18"/>
      <c r="M1340" s="18"/>
      <c r="N1340" s="18"/>
      <c r="O1340" s="18"/>
      <c r="P1340" s="18"/>
      <c r="Q1340" s="18"/>
    </row>
    <row r="1341" spans="3:17" x14ac:dyDescent="0.2">
      <c r="C1341" s="18"/>
      <c r="D1341" s="18"/>
      <c r="E1341" s="18"/>
      <c r="F1341" s="18"/>
      <c r="G1341" s="18"/>
      <c r="H1341" s="18"/>
      <c r="I1341" s="18"/>
      <c r="J1341" s="18"/>
      <c r="K1341" s="18"/>
      <c r="L1341" s="18"/>
      <c r="M1341" s="18"/>
      <c r="N1341" s="18"/>
      <c r="O1341" s="18"/>
      <c r="P1341" s="18"/>
      <c r="Q1341" s="18"/>
    </row>
    <row r="1342" spans="3:17" x14ac:dyDescent="0.2">
      <c r="C1342" s="18"/>
      <c r="D1342" s="18"/>
      <c r="E1342" s="18"/>
      <c r="F1342" s="18"/>
      <c r="G1342" s="18"/>
      <c r="H1342" s="18"/>
      <c r="I1342" s="18"/>
      <c r="J1342" s="18"/>
      <c r="K1342" s="18"/>
      <c r="L1342" s="18"/>
      <c r="M1342" s="18"/>
      <c r="N1342" s="18"/>
      <c r="O1342" s="18"/>
      <c r="P1342" s="18"/>
      <c r="Q1342" s="18"/>
    </row>
    <row r="1343" spans="3:17" x14ac:dyDescent="0.2">
      <c r="C1343" s="18"/>
      <c r="D1343" s="18"/>
      <c r="E1343" s="18"/>
      <c r="F1343" s="18"/>
      <c r="G1343" s="18"/>
      <c r="H1343" s="18"/>
      <c r="I1343" s="18"/>
      <c r="J1343" s="18"/>
      <c r="K1343" s="18"/>
      <c r="L1343" s="18"/>
      <c r="M1343" s="18"/>
      <c r="N1343" s="18"/>
      <c r="O1343" s="18"/>
      <c r="P1343" s="18"/>
      <c r="Q1343" s="18"/>
    </row>
    <row r="1344" spans="3:17" x14ac:dyDescent="0.2">
      <c r="C1344" s="18"/>
      <c r="D1344" s="18"/>
      <c r="E1344" s="18"/>
      <c r="F1344" s="18"/>
      <c r="G1344" s="18"/>
      <c r="H1344" s="18"/>
      <c r="I1344" s="18"/>
      <c r="J1344" s="18"/>
      <c r="K1344" s="18"/>
      <c r="L1344" s="18"/>
      <c r="M1344" s="18"/>
      <c r="N1344" s="18"/>
      <c r="O1344" s="18"/>
      <c r="P1344" s="18"/>
      <c r="Q1344" s="18"/>
    </row>
    <row r="1345" spans="3:17" x14ac:dyDescent="0.2">
      <c r="C1345" s="18"/>
      <c r="D1345" s="18"/>
      <c r="E1345" s="18"/>
      <c r="F1345" s="18"/>
      <c r="G1345" s="18"/>
      <c r="H1345" s="18"/>
      <c r="I1345" s="18"/>
      <c r="J1345" s="18"/>
      <c r="K1345" s="18"/>
      <c r="L1345" s="18"/>
      <c r="M1345" s="18"/>
      <c r="N1345" s="18"/>
      <c r="O1345" s="18"/>
      <c r="P1345" s="18"/>
      <c r="Q1345" s="18"/>
    </row>
    <row r="1346" spans="3:17" x14ac:dyDescent="0.2">
      <c r="C1346" s="18"/>
      <c r="D1346" s="18"/>
      <c r="E1346" s="18"/>
      <c r="F1346" s="18"/>
      <c r="G1346" s="18"/>
      <c r="H1346" s="18"/>
      <c r="I1346" s="18"/>
      <c r="J1346" s="18"/>
      <c r="K1346" s="18"/>
      <c r="L1346" s="18"/>
      <c r="M1346" s="18"/>
      <c r="N1346" s="18"/>
      <c r="O1346" s="18"/>
      <c r="P1346" s="18"/>
      <c r="Q1346" s="18"/>
    </row>
    <row r="1347" spans="3:17" x14ac:dyDescent="0.2">
      <c r="C1347" s="18"/>
      <c r="D1347" s="18"/>
      <c r="E1347" s="18"/>
      <c r="F1347" s="18"/>
      <c r="G1347" s="18"/>
      <c r="H1347" s="18"/>
      <c r="I1347" s="18"/>
      <c r="J1347" s="18"/>
      <c r="K1347" s="18"/>
      <c r="L1347" s="18"/>
      <c r="M1347" s="18"/>
      <c r="N1347" s="18"/>
      <c r="O1347" s="18"/>
      <c r="P1347" s="18"/>
      <c r="Q1347" s="18"/>
    </row>
    <row r="1348" spans="3:17" x14ac:dyDescent="0.2">
      <c r="C1348" s="18"/>
      <c r="D1348" s="18"/>
      <c r="E1348" s="18"/>
      <c r="F1348" s="18"/>
      <c r="G1348" s="18"/>
      <c r="H1348" s="18"/>
      <c r="I1348" s="18"/>
      <c r="J1348" s="18"/>
      <c r="K1348" s="18"/>
      <c r="L1348" s="18"/>
      <c r="M1348" s="18"/>
      <c r="N1348" s="18"/>
      <c r="O1348" s="18"/>
      <c r="P1348" s="18"/>
      <c r="Q1348" s="18"/>
    </row>
    <row r="1349" spans="3:17" x14ac:dyDescent="0.2">
      <c r="C1349" s="18"/>
      <c r="D1349" s="18"/>
      <c r="E1349" s="18"/>
      <c r="F1349" s="18"/>
      <c r="G1349" s="18"/>
      <c r="H1349" s="18"/>
      <c r="I1349" s="18"/>
      <c r="J1349" s="18"/>
      <c r="K1349" s="18"/>
      <c r="L1349" s="18"/>
      <c r="M1349" s="18"/>
      <c r="N1349" s="18"/>
      <c r="O1349" s="18"/>
      <c r="P1349" s="18"/>
      <c r="Q1349" s="18"/>
    </row>
    <row r="1350" spans="3:17" x14ac:dyDescent="0.2">
      <c r="C1350" s="18"/>
      <c r="D1350" s="18"/>
      <c r="E1350" s="18"/>
      <c r="F1350" s="18"/>
      <c r="G1350" s="18"/>
      <c r="H1350" s="18"/>
      <c r="I1350" s="18"/>
      <c r="J1350" s="18"/>
      <c r="K1350" s="18"/>
      <c r="L1350" s="18"/>
      <c r="M1350" s="18"/>
      <c r="N1350" s="18"/>
      <c r="O1350" s="18"/>
      <c r="P1350" s="18"/>
      <c r="Q1350" s="18"/>
    </row>
    <row r="1351" spans="3:17" x14ac:dyDescent="0.2">
      <c r="C1351" s="18"/>
      <c r="D1351" s="18"/>
      <c r="E1351" s="18"/>
      <c r="F1351" s="18"/>
      <c r="G1351" s="18"/>
      <c r="H1351" s="18"/>
      <c r="I1351" s="18"/>
      <c r="J1351" s="18"/>
      <c r="K1351" s="18"/>
      <c r="L1351" s="18"/>
      <c r="M1351" s="18"/>
      <c r="N1351" s="18"/>
      <c r="O1351" s="18"/>
      <c r="P1351" s="18"/>
      <c r="Q1351" s="18"/>
    </row>
    <row r="1352" spans="3:17" x14ac:dyDescent="0.2">
      <c r="C1352" s="18"/>
      <c r="D1352" s="18"/>
      <c r="E1352" s="18"/>
      <c r="F1352" s="18"/>
      <c r="G1352" s="18"/>
      <c r="H1352" s="18"/>
      <c r="I1352" s="18"/>
      <c r="J1352" s="18"/>
      <c r="K1352" s="18"/>
      <c r="L1352" s="18"/>
      <c r="M1352" s="18"/>
      <c r="N1352" s="18"/>
      <c r="O1352" s="18"/>
      <c r="P1352" s="18"/>
      <c r="Q1352" s="18"/>
    </row>
    <row r="1353" spans="3:17" x14ac:dyDescent="0.2">
      <c r="C1353" s="18"/>
      <c r="D1353" s="18"/>
      <c r="E1353" s="18"/>
      <c r="F1353" s="18"/>
      <c r="G1353" s="18"/>
      <c r="H1353" s="18"/>
      <c r="I1353" s="18"/>
      <c r="J1353" s="18"/>
      <c r="K1353" s="18"/>
      <c r="L1353" s="18"/>
      <c r="M1353" s="18"/>
      <c r="N1353" s="18"/>
      <c r="O1353" s="18"/>
      <c r="P1353" s="18"/>
      <c r="Q1353" s="18"/>
    </row>
    <row r="1354" spans="3:17" x14ac:dyDescent="0.2">
      <c r="C1354" s="18"/>
      <c r="D1354" s="18"/>
      <c r="E1354" s="18"/>
      <c r="F1354" s="18"/>
      <c r="G1354" s="18"/>
      <c r="H1354" s="18"/>
      <c r="I1354" s="18"/>
      <c r="J1354" s="18"/>
      <c r="K1354" s="18"/>
      <c r="L1354" s="18"/>
      <c r="M1354" s="18"/>
      <c r="N1354" s="18"/>
      <c r="O1354" s="18"/>
      <c r="P1354" s="18"/>
      <c r="Q1354" s="18"/>
    </row>
    <row r="1355" spans="3:17" x14ac:dyDescent="0.2">
      <c r="C1355" s="18"/>
      <c r="D1355" s="18"/>
      <c r="E1355" s="18"/>
      <c r="F1355" s="18"/>
      <c r="G1355" s="18"/>
      <c r="H1355" s="18"/>
      <c r="I1355" s="18"/>
      <c r="J1355" s="18"/>
      <c r="K1355" s="18"/>
      <c r="L1355" s="18"/>
      <c r="M1355" s="18"/>
      <c r="N1355" s="18"/>
      <c r="O1355" s="18"/>
      <c r="P1355" s="18"/>
      <c r="Q1355" s="18"/>
    </row>
    <row r="1356" spans="3:17" x14ac:dyDescent="0.2">
      <c r="C1356" s="18"/>
      <c r="D1356" s="18"/>
      <c r="E1356" s="18"/>
      <c r="F1356" s="18"/>
      <c r="G1356" s="18"/>
      <c r="H1356" s="18"/>
      <c r="I1356" s="18"/>
      <c r="J1356" s="18"/>
      <c r="K1356" s="18"/>
      <c r="L1356" s="18"/>
      <c r="M1356" s="18"/>
      <c r="N1356" s="18"/>
      <c r="O1356" s="18"/>
      <c r="P1356" s="18"/>
      <c r="Q1356" s="18"/>
    </row>
    <row r="1357" spans="3:17" x14ac:dyDescent="0.2">
      <c r="C1357" s="18"/>
      <c r="D1357" s="18"/>
      <c r="E1357" s="18"/>
      <c r="F1357" s="18"/>
      <c r="G1357" s="18"/>
      <c r="H1357" s="18"/>
      <c r="I1357" s="18"/>
      <c r="J1357" s="18"/>
      <c r="K1357" s="18"/>
      <c r="L1357" s="18"/>
      <c r="M1357" s="18"/>
      <c r="N1357" s="18"/>
      <c r="O1357" s="18"/>
      <c r="P1357" s="18"/>
      <c r="Q1357" s="18"/>
    </row>
    <row r="1358" spans="3:17" x14ac:dyDescent="0.2">
      <c r="C1358" s="18"/>
      <c r="D1358" s="18"/>
      <c r="E1358" s="18"/>
      <c r="F1358" s="18"/>
      <c r="G1358" s="18"/>
      <c r="H1358" s="18"/>
      <c r="I1358" s="18"/>
      <c r="J1358" s="18"/>
      <c r="K1358" s="18"/>
      <c r="L1358" s="18"/>
      <c r="M1358" s="18"/>
      <c r="N1358" s="18"/>
      <c r="O1358" s="18"/>
      <c r="P1358" s="18"/>
      <c r="Q1358" s="18"/>
    </row>
    <row r="1359" spans="3:17" x14ac:dyDescent="0.2">
      <c r="C1359" s="18"/>
      <c r="D1359" s="18"/>
      <c r="E1359" s="18"/>
      <c r="F1359" s="18"/>
      <c r="G1359" s="18"/>
      <c r="H1359" s="18"/>
      <c r="I1359" s="18"/>
      <c r="J1359" s="18"/>
      <c r="K1359" s="18"/>
      <c r="L1359" s="18"/>
      <c r="M1359" s="18"/>
      <c r="N1359" s="18"/>
      <c r="O1359" s="18"/>
      <c r="P1359" s="18"/>
      <c r="Q1359" s="18"/>
    </row>
    <row r="1360" spans="3:17" x14ac:dyDescent="0.2">
      <c r="C1360" s="18"/>
      <c r="D1360" s="18"/>
      <c r="E1360" s="18"/>
      <c r="F1360" s="18"/>
      <c r="G1360" s="18"/>
      <c r="H1360" s="18"/>
      <c r="I1360" s="18"/>
      <c r="J1360" s="18"/>
      <c r="K1360" s="18"/>
      <c r="L1360" s="18"/>
      <c r="M1360" s="18"/>
      <c r="N1360" s="18"/>
      <c r="O1360" s="18"/>
      <c r="P1360" s="18"/>
      <c r="Q1360" s="18"/>
    </row>
    <row r="1361" spans="3:17" x14ac:dyDescent="0.2">
      <c r="C1361" s="18"/>
      <c r="D1361" s="18"/>
      <c r="E1361" s="18"/>
      <c r="F1361" s="18"/>
      <c r="G1361" s="18"/>
      <c r="H1361" s="18"/>
      <c r="I1361" s="18"/>
      <c r="J1361" s="18"/>
      <c r="K1361" s="18"/>
      <c r="L1361" s="18"/>
      <c r="M1361" s="18"/>
      <c r="N1361" s="18"/>
      <c r="O1361" s="18"/>
      <c r="P1361" s="18"/>
      <c r="Q1361" s="18"/>
    </row>
    <row r="1362" spans="3:17" x14ac:dyDescent="0.2">
      <c r="C1362" s="18"/>
      <c r="D1362" s="18"/>
      <c r="E1362" s="18"/>
      <c r="F1362" s="18"/>
      <c r="G1362" s="18"/>
      <c r="H1362" s="18"/>
      <c r="I1362" s="18"/>
      <c r="J1362" s="18"/>
      <c r="K1362" s="18"/>
      <c r="L1362" s="18"/>
      <c r="M1362" s="18"/>
      <c r="N1362" s="18"/>
      <c r="O1362" s="18"/>
      <c r="P1362" s="18"/>
      <c r="Q1362" s="18"/>
    </row>
    <row r="1363" spans="3:17" x14ac:dyDescent="0.2">
      <c r="C1363" s="18"/>
      <c r="D1363" s="18"/>
      <c r="E1363" s="18"/>
      <c r="F1363" s="18"/>
      <c r="G1363" s="18"/>
      <c r="H1363" s="18"/>
      <c r="I1363" s="18"/>
      <c r="J1363" s="18"/>
      <c r="K1363" s="18"/>
      <c r="L1363" s="18"/>
      <c r="M1363" s="18"/>
      <c r="N1363" s="18"/>
      <c r="O1363" s="18"/>
      <c r="P1363" s="18"/>
      <c r="Q1363" s="18"/>
    </row>
    <row r="1364" spans="3:17" x14ac:dyDescent="0.2">
      <c r="C1364" s="18"/>
      <c r="D1364" s="18"/>
      <c r="E1364" s="18"/>
      <c r="F1364" s="18"/>
      <c r="G1364" s="18"/>
      <c r="H1364" s="18"/>
      <c r="I1364" s="18"/>
      <c r="J1364" s="18"/>
      <c r="K1364" s="18"/>
      <c r="L1364" s="18"/>
      <c r="M1364" s="18"/>
      <c r="N1364" s="18"/>
      <c r="O1364" s="18"/>
      <c r="P1364" s="18"/>
      <c r="Q1364" s="18"/>
    </row>
    <row r="1365" spans="3:17" x14ac:dyDescent="0.2">
      <c r="C1365" s="18"/>
      <c r="D1365" s="18"/>
      <c r="E1365" s="18"/>
      <c r="F1365" s="18"/>
      <c r="G1365" s="18"/>
      <c r="H1365" s="18"/>
      <c r="I1365" s="18"/>
      <c r="J1365" s="18"/>
      <c r="K1365" s="18"/>
      <c r="L1365" s="18"/>
      <c r="M1365" s="18"/>
      <c r="N1365" s="18"/>
      <c r="O1365" s="18"/>
      <c r="P1365" s="18"/>
      <c r="Q1365" s="18"/>
    </row>
    <row r="1366" spans="3:17" x14ac:dyDescent="0.2">
      <c r="C1366" s="18"/>
      <c r="D1366" s="18"/>
      <c r="E1366" s="18"/>
      <c r="F1366" s="18"/>
      <c r="G1366" s="18"/>
      <c r="H1366" s="18"/>
      <c r="I1366" s="18"/>
      <c r="J1366" s="18"/>
      <c r="K1366" s="18"/>
      <c r="L1366" s="18"/>
      <c r="M1366" s="18"/>
      <c r="N1366" s="18"/>
      <c r="O1366" s="18"/>
      <c r="P1366" s="18"/>
      <c r="Q1366" s="18"/>
    </row>
    <row r="1367" spans="3:17" x14ac:dyDescent="0.2">
      <c r="C1367" s="18"/>
      <c r="D1367" s="18"/>
      <c r="E1367" s="18"/>
      <c r="F1367" s="18"/>
      <c r="G1367" s="18"/>
      <c r="H1367" s="18"/>
      <c r="I1367" s="18"/>
      <c r="J1367" s="18"/>
      <c r="K1367" s="18"/>
      <c r="L1367" s="18"/>
      <c r="M1367" s="18"/>
      <c r="N1367" s="18"/>
      <c r="O1367" s="18"/>
      <c r="P1367" s="18"/>
      <c r="Q1367" s="18"/>
    </row>
    <row r="1368" spans="3:17" x14ac:dyDescent="0.2">
      <c r="C1368" s="18"/>
      <c r="D1368" s="18"/>
      <c r="E1368" s="18"/>
      <c r="F1368" s="18"/>
      <c r="G1368" s="18"/>
      <c r="H1368" s="18"/>
      <c r="I1368" s="18"/>
      <c r="J1368" s="18"/>
      <c r="K1368" s="18"/>
      <c r="L1368" s="18"/>
      <c r="M1368" s="18"/>
      <c r="N1368" s="18"/>
      <c r="O1368" s="18"/>
      <c r="P1368" s="18"/>
      <c r="Q1368" s="18"/>
    </row>
    <row r="1369" spans="3:17" x14ac:dyDescent="0.2">
      <c r="C1369" s="18"/>
      <c r="D1369" s="18"/>
      <c r="E1369" s="18"/>
      <c r="F1369" s="18"/>
      <c r="G1369" s="18"/>
      <c r="H1369" s="18"/>
      <c r="I1369" s="18"/>
      <c r="J1369" s="18"/>
      <c r="K1369" s="18"/>
      <c r="L1369" s="18"/>
      <c r="M1369" s="18"/>
      <c r="N1369" s="18"/>
      <c r="O1369" s="18"/>
      <c r="P1369" s="18"/>
      <c r="Q1369" s="18"/>
    </row>
    <row r="1370" spans="3:17" x14ac:dyDescent="0.2">
      <c r="C1370" s="18"/>
      <c r="D1370" s="18"/>
      <c r="E1370" s="18"/>
      <c r="F1370" s="18"/>
      <c r="G1370" s="18"/>
      <c r="H1370" s="18"/>
      <c r="I1370" s="18"/>
      <c r="J1370" s="18"/>
      <c r="K1370" s="18"/>
      <c r="L1370" s="18"/>
      <c r="M1370" s="18"/>
      <c r="N1370" s="18"/>
      <c r="O1370" s="18"/>
      <c r="P1370" s="18"/>
      <c r="Q1370" s="18"/>
    </row>
    <row r="1371" spans="3:17" x14ac:dyDescent="0.2">
      <c r="C1371" s="18"/>
      <c r="D1371" s="18"/>
      <c r="E1371" s="18"/>
      <c r="F1371" s="18"/>
      <c r="G1371" s="18"/>
      <c r="H1371" s="18"/>
      <c r="I1371" s="18"/>
      <c r="J1371" s="18"/>
      <c r="K1371" s="18"/>
      <c r="L1371" s="18"/>
      <c r="M1371" s="18"/>
      <c r="N1371" s="18"/>
      <c r="O1371" s="18"/>
      <c r="P1371" s="18"/>
      <c r="Q1371" s="18"/>
    </row>
    <row r="1372" spans="3:17" x14ac:dyDescent="0.2">
      <c r="C1372" s="18"/>
      <c r="D1372" s="18"/>
      <c r="E1372" s="18"/>
      <c r="F1372" s="18"/>
      <c r="G1372" s="18"/>
      <c r="H1372" s="18"/>
      <c r="I1372" s="18"/>
      <c r="J1372" s="18"/>
      <c r="K1372" s="18"/>
      <c r="L1372" s="18"/>
      <c r="M1372" s="18"/>
      <c r="N1372" s="18"/>
      <c r="O1372" s="18"/>
      <c r="P1372" s="18"/>
      <c r="Q1372" s="18"/>
    </row>
    <row r="1373" spans="3:17" x14ac:dyDescent="0.2">
      <c r="C1373" s="18"/>
      <c r="D1373" s="18"/>
      <c r="E1373" s="18"/>
      <c r="F1373" s="18"/>
      <c r="G1373" s="18"/>
      <c r="H1373" s="18"/>
      <c r="I1373" s="18"/>
      <c r="J1373" s="18"/>
      <c r="K1373" s="18"/>
      <c r="L1373" s="18"/>
      <c r="M1373" s="18"/>
      <c r="N1373" s="18"/>
      <c r="O1373" s="18"/>
      <c r="P1373" s="18"/>
      <c r="Q1373" s="18"/>
    </row>
    <row r="1374" spans="3:17" x14ac:dyDescent="0.2">
      <c r="C1374" s="18"/>
      <c r="D1374" s="18"/>
      <c r="E1374" s="18"/>
      <c r="F1374" s="18"/>
      <c r="G1374" s="18"/>
      <c r="H1374" s="18"/>
      <c r="I1374" s="18"/>
      <c r="J1374" s="18"/>
      <c r="K1374" s="18"/>
      <c r="L1374" s="18"/>
      <c r="M1374" s="18"/>
      <c r="N1374" s="18"/>
      <c r="O1374" s="18"/>
      <c r="P1374" s="18"/>
      <c r="Q1374" s="18"/>
    </row>
    <row r="1375" spans="3:17" x14ac:dyDescent="0.2">
      <c r="C1375" s="18"/>
      <c r="D1375" s="18"/>
      <c r="E1375" s="18"/>
      <c r="F1375" s="18"/>
      <c r="G1375" s="18"/>
      <c r="H1375" s="18"/>
      <c r="I1375" s="18"/>
      <c r="J1375" s="18"/>
      <c r="K1375" s="18"/>
      <c r="L1375" s="18"/>
      <c r="M1375" s="18"/>
      <c r="N1375" s="18"/>
      <c r="O1375" s="18"/>
      <c r="P1375" s="18"/>
      <c r="Q1375" s="18"/>
    </row>
    <row r="1376" spans="3:17" x14ac:dyDescent="0.2">
      <c r="C1376" s="18"/>
      <c r="D1376" s="18"/>
      <c r="E1376" s="18"/>
      <c r="F1376" s="18"/>
      <c r="G1376" s="18"/>
      <c r="H1376" s="18"/>
      <c r="I1376" s="18"/>
      <c r="J1376" s="18"/>
      <c r="K1376" s="18"/>
      <c r="L1376" s="18"/>
      <c r="M1376" s="18"/>
      <c r="N1376" s="18"/>
      <c r="O1376" s="18"/>
      <c r="P1376" s="18"/>
      <c r="Q1376" s="18"/>
    </row>
    <row r="1377" spans="3:17" x14ac:dyDescent="0.2">
      <c r="C1377" s="18"/>
      <c r="D1377" s="18"/>
      <c r="E1377" s="18"/>
      <c r="F1377" s="18"/>
      <c r="G1377" s="18"/>
      <c r="H1377" s="18"/>
      <c r="I1377" s="18"/>
      <c r="J1377" s="18"/>
      <c r="K1377" s="18"/>
      <c r="L1377" s="18"/>
      <c r="M1377" s="18"/>
      <c r="N1377" s="18"/>
      <c r="O1377" s="18"/>
      <c r="P1377" s="18"/>
      <c r="Q1377" s="18"/>
    </row>
    <row r="1378" spans="3:17" x14ac:dyDescent="0.2">
      <c r="C1378" s="18"/>
      <c r="D1378" s="18"/>
      <c r="E1378" s="18"/>
      <c r="F1378" s="18"/>
      <c r="G1378" s="18"/>
      <c r="H1378" s="18"/>
      <c r="I1378" s="18"/>
      <c r="J1378" s="18"/>
      <c r="K1378" s="18"/>
      <c r="L1378" s="18"/>
      <c r="M1378" s="18"/>
      <c r="N1378" s="18"/>
      <c r="O1378" s="18"/>
      <c r="P1378" s="18"/>
      <c r="Q1378" s="18"/>
    </row>
    <row r="1379" spans="3:17" x14ac:dyDescent="0.2">
      <c r="C1379" s="18"/>
      <c r="D1379" s="18"/>
      <c r="E1379" s="18"/>
      <c r="F1379" s="18"/>
      <c r="G1379" s="18"/>
      <c r="H1379" s="18"/>
      <c r="I1379" s="18"/>
      <c r="J1379" s="18"/>
      <c r="K1379" s="18"/>
      <c r="L1379" s="18"/>
      <c r="M1379" s="18"/>
      <c r="N1379" s="18"/>
      <c r="O1379" s="18"/>
      <c r="P1379" s="18"/>
      <c r="Q1379" s="18"/>
    </row>
    <row r="1380" spans="3:17" x14ac:dyDescent="0.2">
      <c r="C1380" s="18"/>
      <c r="D1380" s="18"/>
      <c r="E1380" s="18"/>
      <c r="F1380" s="18"/>
      <c r="G1380" s="18"/>
      <c r="H1380" s="18"/>
      <c r="I1380" s="18"/>
      <c r="J1380" s="18"/>
      <c r="K1380" s="18"/>
      <c r="L1380" s="18"/>
      <c r="M1380" s="18"/>
      <c r="N1380" s="18"/>
      <c r="O1380" s="18"/>
      <c r="P1380" s="18"/>
      <c r="Q1380" s="18"/>
    </row>
    <row r="1381" spans="3:17" x14ac:dyDescent="0.2">
      <c r="C1381" s="18"/>
      <c r="D1381" s="18"/>
      <c r="E1381" s="18"/>
      <c r="F1381" s="18"/>
      <c r="G1381" s="18"/>
      <c r="H1381" s="18"/>
      <c r="I1381" s="18"/>
      <c r="J1381" s="18"/>
      <c r="K1381" s="18"/>
      <c r="L1381" s="18"/>
      <c r="M1381" s="18"/>
      <c r="N1381" s="18"/>
      <c r="O1381" s="18"/>
      <c r="P1381" s="18"/>
      <c r="Q1381" s="18"/>
    </row>
    <row r="1382" spans="3:17" x14ac:dyDescent="0.2">
      <c r="C1382" s="18"/>
      <c r="D1382" s="18"/>
      <c r="E1382" s="18"/>
      <c r="F1382" s="18"/>
      <c r="G1382" s="18"/>
      <c r="H1382" s="18"/>
      <c r="I1382" s="18"/>
      <c r="J1382" s="18"/>
      <c r="K1382" s="18"/>
      <c r="L1382" s="18"/>
      <c r="M1382" s="18"/>
      <c r="N1382" s="18"/>
      <c r="O1382" s="18"/>
      <c r="P1382" s="18"/>
      <c r="Q1382" s="18"/>
    </row>
    <row r="1383" spans="3:17" x14ac:dyDescent="0.2">
      <c r="C1383" s="18"/>
      <c r="D1383" s="18"/>
      <c r="E1383" s="18"/>
      <c r="F1383" s="18"/>
      <c r="G1383" s="18"/>
      <c r="H1383" s="18"/>
      <c r="I1383" s="18"/>
      <c r="J1383" s="18"/>
      <c r="K1383" s="18"/>
      <c r="L1383" s="18"/>
      <c r="M1383" s="18"/>
      <c r="N1383" s="18"/>
      <c r="O1383" s="18"/>
      <c r="P1383" s="18"/>
      <c r="Q1383" s="18"/>
    </row>
    <row r="1384" spans="3:17" x14ac:dyDescent="0.2">
      <c r="C1384" s="18"/>
      <c r="D1384" s="18"/>
      <c r="E1384" s="18"/>
      <c r="F1384" s="18"/>
      <c r="G1384" s="18"/>
      <c r="H1384" s="18"/>
      <c r="I1384" s="18"/>
      <c r="J1384" s="18"/>
      <c r="K1384" s="18"/>
      <c r="L1384" s="18"/>
      <c r="M1384" s="18"/>
      <c r="N1384" s="18"/>
      <c r="O1384" s="18"/>
      <c r="P1384" s="18"/>
      <c r="Q1384" s="18"/>
    </row>
    <row r="1385" spans="3:17" x14ac:dyDescent="0.2">
      <c r="C1385" s="18"/>
      <c r="D1385" s="18"/>
      <c r="E1385" s="18"/>
      <c r="F1385" s="18"/>
      <c r="G1385" s="18"/>
      <c r="H1385" s="18"/>
      <c r="I1385" s="18"/>
      <c r="J1385" s="18"/>
      <c r="K1385" s="18"/>
      <c r="L1385" s="18"/>
      <c r="M1385" s="18"/>
      <c r="N1385" s="18"/>
      <c r="O1385" s="18"/>
      <c r="P1385" s="18"/>
      <c r="Q1385" s="18"/>
    </row>
    <row r="1386" spans="3:17" x14ac:dyDescent="0.2">
      <c r="C1386" s="18"/>
      <c r="D1386" s="18"/>
      <c r="E1386" s="18"/>
      <c r="F1386" s="18"/>
      <c r="G1386" s="18"/>
      <c r="H1386" s="18"/>
      <c r="I1386" s="18"/>
      <c r="J1386" s="18"/>
      <c r="K1386" s="18"/>
      <c r="L1386" s="18"/>
      <c r="M1386" s="18"/>
      <c r="N1386" s="18"/>
      <c r="O1386" s="18"/>
      <c r="P1386" s="18"/>
      <c r="Q1386" s="18"/>
    </row>
    <row r="1387" spans="3:17" x14ac:dyDescent="0.2">
      <c r="C1387" s="18"/>
      <c r="D1387" s="18"/>
      <c r="E1387" s="18"/>
      <c r="F1387" s="18"/>
      <c r="G1387" s="18"/>
      <c r="H1387" s="18"/>
      <c r="I1387" s="18"/>
      <c r="J1387" s="18"/>
      <c r="K1387" s="18"/>
      <c r="L1387" s="18"/>
      <c r="M1387" s="18"/>
      <c r="N1387" s="18"/>
      <c r="O1387" s="18"/>
      <c r="P1387" s="18"/>
      <c r="Q1387" s="18"/>
    </row>
    <row r="1388" spans="3:17" x14ac:dyDescent="0.2">
      <c r="C1388" s="18"/>
      <c r="D1388" s="18"/>
      <c r="E1388" s="18"/>
      <c r="F1388" s="18"/>
      <c r="G1388" s="18"/>
      <c r="H1388" s="18"/>
      <c r="I1388" s="18"/>
      <c r="J1388" s="18"/>
      <c r="K1388" s="18"/>
      <c r="L1388" s="18"/>
      <c r="M1388" s="18"/>
      <c r="N1388" s="18"/>
      <c r="O1388" s="18"/>
      <c r="P1388" s="18"/>
      <c r="Q1388" s="18"/>
    </row>
    <row r="1389" spans="3:17" x14ac:dyDescent="0.2">
      <c r="C1389" s="18"/>
      <c r="D1389" s="18"/>
      <c r="E1389" s="18"/>
      <c r="F1389" s="18"/>
      <c r="G1389" s="18"/>
      <c r="H1389" s="18"/>
      <c r="I1389" s="18"/>
      <c r="J1389" s="18"/>
      <c r="K1389" s="18"/>
      <c r="L1389" s="18"/>
      <c r="M1389" s="18"/>
      <c r="N1389" s="18"/>
      <c r="O1389" s="18"/>
      <c r="P1389" s="18"/>
      <c r="Q1389" s="18"/>
    </row>
    <row r="1390" spans="3:17" x14ac:dyDescent="0.2">
      <c r="C1390" s="18"/>
      <c r="D1390" s="18"/>
      <c r="E1390" s="18"/>
      <c r="F1390" s="18"/>
      <c r="G1390" s="18"/>
      <c r="H1390" s="18"/>
      <c r="I1390" s="18"/>
      <c r="J1390" s="18"/>
      <c r="K1390" s="18"/>
      <c r="L1390" s="18"/>
      <c r="M1390" s="18"/>
      <c r="N1390" s="18"/>
      <c r="O1390" s="18"/>
      <c r="P1390" s="18"/>
      <c r="Q1390" s="18"/>
    </row>
    <row r="1391" spans="3:17" x14ac:dyDescent="0.2">
      <c r="C1391" s="18"/>
      <c r="D1391" s="18"/>
      <c r="E1391" s="18"/>
      <c r="F1391" s="18"/>
      <c r="G1391" s="18"/>
      <c r="H1391" s="18"/>
      <c r="I1391" s="18"/>
      <c r="J1391" s="18"/>
      <c r="K1391" s="18"/>
      <c r="L1391" s="18"/>
      <c r="M1391" s="18"/>
      <c r="N1391" s="18"/>
      <c r="O1391" s="18"/>
      <c r="P1391" s="18"/>
      <c r="Q1391" s="18"/>
    </row>
    <row r="1392" spans="3:17" x14ac:dyDescent="0.2">
      <c r="C1392" s="18"/>
      <c r="D1392" s="18"/>
      <c r="E1392" s="18"/>
      <c r="F1392" s="18"/>
      <c r="G1392" s="18"/>
      <c r="H1392" s="18"/>
      <c r="I1392" s="18"/>
      <c r="J1392" s="18"/>
      <c r="K1392" s="18"/>
      <c r="L1392" s="18"/>
      <c r="M1392" s="18"/>
      <c r="N1392" s="18"/>
      <c r="O1392" s="18"/>
      <c r="P1392" s="18"/>
      <c r="Q1392" s="18"/>
    </row>
    <row r="1393" spans="3:17" x14ac:dyDescent="0.2">
      <c r="C1393" s="18"/>
      <c r="D1393" s="18"/>
      <c r="E1393" s="18"/>
      <c r="F1393" s="18"/>
      <c r="G1393" s="18"/>
      <c r="H1393" s="18"/>
      <c r="I1393" s="18"/>
      <c r="J1393" s="18"/>
      <c r="K1393" s="18"/>
      <c r="L1393" s="18"/>
      <c r="M1393" s="18"/>
      <c r="N1393" s="18"/>
      <c r="O1393" s="18"/>
      <c r="P1393" s="18"/>
      <c r="Q1393" s="18"/>
    </row>
    <row r="1394" spans="3:17" x14ac:dyDescent="0.2">
      <c r="C1394" s="18"/>
      <c r="D1394" s="18"/>
      <c r="E1394" s="18"/>
      <c r="F1394" s="18"/>
      <c r="G1394" s="18"/>
      <c r="H1394" s="18"/>
      <c r="I1394" s="18"/>
      <c r="J1394" s="18"/>
      <c r="K1394" s="18"/>
      <c r="L1394" s="18"/>
      <c r="M1394" s="18"/>
      <c r="N1394" s="18"/>
      <c r="O1394" s="18"/>
      <c r="P1394" s="18"/>
      <c r="Q1394" s="18"/>
    </row>
    <row r="1395" spans="3:17" x14ac:dyDescent="0.2">
      <c r="C1395" s="18"/>
      <c r="D1395" s="18"/>
      <c r="E1395" s="18"/>
      <c r="F1395" s="18"/>
      <c r="G1395" s="18"/>
      <c r="H1395" s="18"/>
      <c r="I1395" s="18"/>
      <c r="J1395" s="18"/>
      <c r="K1395" s="18"/>
      <c r="L1395" s="18"/>
      <c r="M1395" s="18"/>
      <c r="N1395" s="18"/>
      <c r="O1395" s="18"/>
      <c r="P1395" s="18"/>
      <c r="Q1395" s="18"/>
    </row>
    <row r="1396" spans="3:17" x14ac:dyDescent="0.2">
      <c r="C1396" s="18"/>
      <c r="D1396" s="18"/>
      <c r="E1396" s="18"/>
      <c r="F1396" s="18"/>
      <c r="G1396" s="18"/>
      <c r="H1396" s="18"/>
      <c r="I1396" s="18"/>
      <c r="J1396" s="18"/>
      <c r="K1396" s="18"/>
      <c r="L1396" s="18"/>
      <c r="M1396" s="18"/>
      <c r="N1396" s="18"/>
      <c r="O1396" s="18"/>
      <c r="P1396" s="18"/>
      <c r="Q1396" s="18"/>
    </row>
    <row r="1397" spans="3:17" x14ac:dyDescent="0.2">
      <c r="C1397" s="18"/>
      <c r="D1397" s="18"/>
      <c r="E1397" s="18"/>
      <c r="F1397" s="18"/>
      <c r="G1397" s="18"/>
      <c r="H1397" s="18"/>
      <c r="I1397" s="18"/>
      <c r="J1397" s="18"/>
      <c r="K1397" s="18"/>
      <c r="L1397" s="18"/>
      <c r="M1397" s="18"/>
      <c r="N1397" s="18"/>
      <c r="O1397" s="18"/>
      <c r="P1397" s="18"/>
      <c r="Q1397" s="18"/>
    </row>
    <row r="1398" spans="3:17" x14ac:dyDescent="0.2">
      <c r="C1398" s="18"/>
      <c r="D1398" s="18"/>
      <c r="E1398" s="18"/>
      <c r="F1398" s="18"/>
      <c r="G1398" s="18"/>
      <c r="H1398" s="18"/>
      <c r="I1398" s="18"/>
      <c r="J1398" s="18"/>
      <c r="K1398" s="18"/>
      <c r="L1398" s="18"/>
      <c r="M1398" s="18"/>
      <c r="N1398" s="18"/>
      <c r="O1398" s="18"/>
      <c r="P1398" s="18"/>
      <c r="Q1398" s="18"/>
    </row>
    <row r="1399" spans="3:17" x14ac:dyDescent="0.2">
      <c r="C1399" s="18"/>
      <c r="D1399" s="18"/>
      <c r="E1399" s="18"/>
      <c r="F1399" s="18"/>
      <c r="G1399" s="18"/>
      <c r="H1399" s="18"/>
      <c r="I1399" s="18"/>
      <c r="J1399" s="18"/>
      <c r="K1399" s="18"/>
      <c r="L1399" s="18"/>
      <c r="M1399" s="18"/>
      <c r="N1399" s="18"/>
      <c r="O1399" s="18"/>
      <c r="P1399" s="18"/>
      <c r="Q1399" s="18"/>
    </row>
    <row r="1400" spans="3:17" x14ac:dyDescent="0.2">
      <c r="C1400" s="18"/>
      <c r="D1400" s="18"/>
      <c r="E1400" s="18"/>
      <c r="F1400" s="18"/>
      <c r="G1400" s="18"/>
      <c r="H1400" s="18"/>
      <c r="I1400" s="18"/>
      <c r="J1400" s="18"/>
      <c r="K1400" s="18"/>
      <c r="L1400" s="18"/>
      <c r="M1400" s="18"/>
      <c r="N1400" s="18"/>
      <c r="O1400" s="18"/>
      <c r="P1400" s="18"/>
      <c r="Q1400" s="18"/>
    </row>
    <row r="1401" spans="3:17" x14ac:dyDescent="0.2">
      <c r="C1401" s="18"/>
      <c r="D1401" s="18"/>
      <c r="E1401" s="18"/>
      <c r="F1401" s="18"/>
      <c r="G1401" s="18"/>
      <c r="H1401" s="18"/>
      <c r="I1401" s="18"/>
      <c r="J1401" s="18"/>
      <c r="K1401" s="18"/>
      <c r="L1401" s="18"/>
      <c r="M1401" s="18"/>
      <c r="N1401" s="18"/>
      <c r="O1401" s="18"/>
      <c r="P1401" s="18"/>
      <c r="Q1401" s="18"/>
    </row>
    <row r="1402" spans="3:17" x14ac:dyDescent="0.2">
      <c r="C1402" s="18"/>
      <c r="D1402" s="18"/>
      <c r="E1402" s="18"/>
      <c r="F1402" s="18"/>
      <c r="G1402" s="18"/>
      <c r="H1402" s="18"/>
      <c r="I1402" s="18"/>
      <c r="J1402" s="18"/>
      <c r="K1402" s="18"/>
      <c r="L1402" s="18"/>
      <c r="M1402" s="18"/>
      <c r="N1402" s="18"/>
      <c r="O1402" s="18"/>
      <c r="P1402" s="18"/>
      <c r="Q1402" s="18"/>
    </row>
    <row r="1403" spans="3:17" x14ac:dyDescent="0.2">
      <c r="C1403" s="18"/>
      <c r="D1403" s="18"/>
      <c r="E1403" s="18"/>
      <c r="F1403" s="18"/>
      <c r="G1403" s="18"/>
      <c r="H1403" s="18"/>
      <c r="I1403" s="18"/>
      <c r="J1403" s="18"/>
      <c r="K1403" s="18"/>
      <c r="L1403" s="18"/>
      <c r="M1403" s="18"/>
      <c r="N1403" s="18"/>
      <c r="O1403" s="18"/>
      <c r="P1403" s="18"/>
      <c r="Q1403" s="18"/>
    </row>
    <row r="1404" spans="3:17" x14ac:dyDescent="0.2">
      <c r="C1404" s="18"/>
      <c r="D1404" s="18"/>
      <c r="E1404" s="18"/>
      <c r="F1404" s="18"/>
      <c r="G1404" s="18"/>
      <c r="H1404" s="18"/>
      <c r="I1404" s="18"/>
      <c r="J1404" s="18"/>
      <c r="K1404" s="18"/>
      <c r="L1404" s="18"/>
      <c r="M1404" s="18"/>
      <c r="N1404" s="18"/>
      <c r="O1404" s="18"/>
      <c r="P1404" s="18"/>
      <c r="Q1404" s="18"/>
    </row>
    <row r="1405" spans="3:17" x14ac:dyDescent="0.2">
      <c r="C1405" s="18"/>
      <c r="D1405" s="18"/>
      <c r="E1405" s="18"/>
      <c r="F1405" s="18"/>
      <c r="G1405" s="18"/>
      <c r="H1405" s="18"/>
      <c r="I1405" s="18"/>
      <c r="J1405" s="18"/>
      <c r="K1405" s="18"/>
      <c r="L1405" s="18"/>
      <c r="M1405" s="18"/>
      <c r="N1405" s="18"/>
      <c r="O1405" s="18"/>
      <c r="P1405" s="18"/>
      <c r="Q1405" s="18"/>
    </row>
    <row r="1406" spans="3:17" x14ac:dyDescent="0.2">
      <c r="C1406" s="18"/>
      <c r="D1406" s="18"/>
      <c r="E1406" s="18"/>
      <c r="F1406" s="18"/>
      <c r="G1406" s="18"/>
      <c r="H1406" s="18"/>
      <c r="I1406" s="18"/>
      <c r="J1406" s="18"/>
      <c r="K1406" s="18"/>
      <c r="L1406" s="18"/>
      <c r="M1406" s="18"/>
      <c r="N1406" s="18"/>
      <c r="O1406" s="18"/>
      <c r="P1406" s="18"/>
      <c r="Q1406" s="18"/>
    </row>
    <row r="1407" spans="3:17" x14ac:dyDescent="0.2">
      <c r="C1407" s="18"/>
      <c r="D1407" s="18"/>
      <c r="E1407" s="18"/>
      <c r="F1407" s="18"/>
      <c r="G1407" s="18"/>
      <c r="H1407" s="18"/>
      <c r="I1407" s="18"/>
      <c r="J1407" s="18"/>
      <c r="K1407" s="18"/>
      <c r="L1407" s="18"/>
      <c r="M1407" s="18"/>
      <c r="N1407" s="18"/>
      <c r="O1407" s="18"/>
      <c r="P1407" s="18"/>
      <c r="Q1407" s="18"/>
    </row>
    <row r="1408" spans="3:17" x14ac:dyDescent="0.2">
      <c r="C1408" s="18"/>
      <c r="D1408" s="18"/>
      <c r="E1408" s="18"/>
      <c r="F1408" s="18"/>
      <c r="G1408" s="18"/>
      <c r="H1408" s="18"/>
      <c r="I1408" s="18"/>
      <c r="J1408" s="18"/>
      <c r="K1408" s="18"/>
      <c r="L1408" s="18"/>
      <c r="M1408" s="18"/>
      <c r="N1408" s="18"/>
      <c r="O1408" s="18"/>
      <c r="P1408" s="18"/>
      <c r="Q1408" s="18"/>
    </row>
    <row r="1409" spans="3:17" x14ac:dyDescent="0.2">
      <c r="C1409" s="18"/>
      <c r="D1409" s="18"/>
      <c r="E1409" s="18"/>
      <c r="F1409" s="18"/>
      <c r="G1409" s="18"/>
      <c r="H1409" s="18"/>
      <c r="I1409" s="18"/>
      <c r="J1409" s="18"/>
      <c r="K1409" s="18"/>
      <c r="L1409" s="18"/>
      <c r="M1409" s="18"/>
      <c r="N1409" s="18"/>
      <c r="O1409" s="18"/>
      <c r="P1409" s="18"/>
      <c r="Q1409" s="18"/>
    </row>
    <row r="1410" spans="3:17" x14ac:dyDescent="0.2">
      <c r="C1410" s="18"/>
      <c r="D1410" s="18"/>
      <c r="E1410" s="18"/>
      <c r="F1410" s="18"/>
      <c r="G1410" s="18"/>
      <c r="H1410" s="18"/>
      <c r="I1410" s="18"/>
      <c r="J1410" s="18"/>
      <c r="K1410" s="18"/>
      <c r="L1410" s="18"/>
      <c r="M1410" s="18"/>
      <c r="N1410" s="18"/>
      <c r="O1410" s="18"/>
      <c r="P1410" s="18"/>
      <c r="Q1410" s="18"/>
    </row>
    <row r="1411" spans="3:17" x14ac:dyDescent="0.2">
      <c r="C1411" s="18"/>
      <c r="D1411" s="18"/>
      <c r="E1411" s="18"/>
      <c r="F1411" s="18"/>
      <c r="G1411" s="18"/>
      <c r="H1411" s="18"/>
      <c r="I1411" s="18"/>
      <c r="J1411" s="18"/>
      <c r="K1411" s="18"/>
      <c r="L1411" s="18"/>
      <c r="M1411" s="18"/>
      <c r="N1411" s="18"/>
      <c r="O1411" s="18"/>
      <c r="P1411" s="18"/>
      <c r="Q1411" s="18"/>
    </row>
    <row r="1412" spans="3:17" x14ac:dyDescent="0.2">
      <c r="C1412" s="18"/>
      <c r="D1412" s="18"/>
      <c r="E1412" s="18"/>
      <c r="F1412" s="18"/>
      <c r="G1412" s="18"/>
      <c r="H1412" s="18"/>
      <c r="I1412" s="18"/>
      <c r="J1412" s="18"/>
      <c r="K1412" s="18"/>
      <c r="L1412" s="18"/>
      <c r="M1412" s="18"/>
      <c r="N1412" s="18"/>
      <c r="O1412" s="18"/>
      <c r="P1412" s="18"/>
      <c r="Q1412" s="18"/>
    </row>
    <row r="1413" spans="3:17" x14ac:dyDescent="0.2">
      <c r="C1413" s="18"/>
      <c r="D1413" s="18"/>
      <c r="E1413" s="18"/>
      <c r="F1413" s="18"/>
      <c r="G1413" s="18"/>
      <c r="H1413" s="18"/>
      <c r="I1413" s="18"/>
      <c r="J1413" s="18"/>
      <c r="K1413" s="18"/>
      <c r="L1413" s="18"/>
      <c r="M1413" s="18"/>
      <c r="N1413" s="18"/>
      <c r="O1413" s="18"/>
      <c r="P1413" s="18"/>
      <c r="Q1413" s="18"/>
    </row>
    <row r="1414" spans="3:17" x14ac:dyDescent="0.2">
      <c r="C1414" s="18"/>
      <c r="D1414" s="18"/>
      <c r="E1414" s="18"/>
      <c r="F1414" s="18"/>
      <c r="G1414" s="18"/>
      <c r="H1414" s="18"/>
      <c r="I1414" s="18"/>
      <c r="J1414" s="18"/>
      <c r="K1414" s="18"/>
      <c r="L1414" s="18"/>
      <c r="M1414" s="18"/>
      <c r="N1414" s="18"/>
      <c r="O1414" s="18"/>
      <c r="P1414" s="18"/>
      <c r="Q1414" s="18"/>
    </row>
    <row r="1415" spans="3:17" x14ac:dyDescent="0.2">
      <c r="C1415" s="18"/>
      <c r="D1415" s="18"/>
      <c r="E1415" s="18"/>
      <c r="F1415" s="18"/>
      <c r="G1415" s="18"/>
      <c r="H1415" s="18"/>
      <c r="I1415" s="18"/>
      <c r="J1415" s="18"/>
      <c r="K1415" s="18"/>
      <c r="L1415" s="18"/>
      <c r="M1415" s="18"/>
      <c r="N1415" s="18"/>
      <c r="O1415" s="18"/>
      <c r="P1415" s="18"/>
      <c r="Q1415" s="18"/>
    </row>
    <row r="1416" spans="3:17" x14ac:dyDescent="0.2">
      <c r="C1416" s="18"/>
      <c r="D1416" s="18"/>
      <c r="E1416" s="18"/>
      <c r="F1416" s="18"/>
      <c r="G1416" s="18"/>
      <c r="H1416" s="18"/>
      <c r="I1416" s="18"/>
      <c r="J1416" s="18"/>
      <c r="K1416" s="18"/>
      <c r="L1416" s="18"/>
      <c r="M1416" s="18"/>
      <c r="N1416" s="18"/>
      <c r="O1416" s="18"/>
      <c r="P1416" s="18"/>
      <c r="Q1416" s="18"/>
    </row>
    <row r="1417" spans="3:17" x14ac:dyDescent="0.2">
      <c r="C1417" s="18"/>
      <c r="D1417" s="18"/>
      <c r="E1417" s="18"/>
      <c r="F1417" s="18"/>
      <c r="G1417" s="18"/>
      <c r="H1417" s="18"/>
      <c r="I1417" s="18"/>
      <c r="J1417" s="18"/>
      <c r="K1417" s="18"/>
      <c r="L1417" s="18"/>
      <c r="M1417" s="18"/>
      <c r="N1417" s="18"/>
      <c r="O1417" s="18"/>
      <c r="P1417" s="18"/>
      <c r="Q1417" s="18"/>
    </row>
    <row r="1418" spans="3:17" x14ac:dyDescent="0.2">
      <c r="C1418" s="18"/>
      <c r="D1418" s="18"/>
      <c r="E1418" s="18"/>
      <c r="F1418" s="18"/>
      <c r="G1418" s="18"/>
      <c r="H1418" s="18"/>
      <c r="I1418" s="18"/>
      <c r="J1418" s="18"/>
      <c r="K1418" s="18"/>
      <c r="L1418" s="18"/>
      <c r="M1418" s="18"/>
      <c r="N1418" s="18"/>
      <c r="O1418" s="18"/>
      <c r="P1418" s="18"/>
      <c r="Q1418" s="18"/>
    </row>
    <row r="1419" spans="3:17" x14ac:dyDescent="0.2">
      <c r="C1419" s="18"/>
      <c r="D1419" s="18"/>
      <c r="E1419" s="18"/>
      <c r="F1419" s="18"/>
      <c r="G1419" s="18"/>
      <c r="H1419" s="18"/>
      <c r="I1419" s="18"/>
      <c r="J1419" s="18"/>
      <c r="K1419" s="18"/>
      <c r="L1419" s="18"/>
      <c r="M1419" s="18"/>
      <c r="N1419" s="18"/>
      <c r="O1419" s="18"/>
      <c r="P1419" s="18"/>
      <c r="Q1419" s="18"/>
    </row>
    <row r="1420" spans="3:17" x14ac:dyDescent="0.2">
      <c r="C1420" s="18"/>
      <c r="D1420" s="18"/>
      <c r="E1420" s="18"/>
      <c r="F1420" s="18"/>
      <c r="G1420" s="18"/>
      <c r="H1420" s="18"/>
      <c r="I1420" s="18"/>
      <c r="J1420" s="18"/>
      <c r="K1420" s="18"/>
      <c r="L1420" s="18"/>
      <c r="M1420" s="18"/>
      <c r="N1420" s="18"/>
      <c r="O1420" s="18"/>
      <c r="P1420" s="18"/>
      <c r="Q1420" s="18"/>
    </row>
    <row r="1421" spans="3:17" x14ac:dyDescent="0.2">
      <c r="C1421" s="18"/>
      <c r="D1421" s="18"/>
      <c r="E1421" s="18"/>
      <c r="F1421" s="18"/>
      <c r="G1421" s="18"/>
      <c r="H1421" s="18"/>
      <c r="I1421" s="18"/>
      <c r="J1421" s="18"/>
      <c r="K1421" s="18"/>
      <c r="L1421" s="18"/>
      <c r="M1421" s="18"/>
      <c r="N1421" s="18"/>
      <c r="O1421" s="18"/>
      <c r="P1421" s="18"/>
      <c r="Q1421" s="18"/>
    </row>
    <row r="1422" spans="3:17" x14ac:dyDescent="0.2">
      <c r="C1422" s="18"/>
      <c r="D1422" s="18"/>
      <c r="E1422" s="18"/>
      <c r="F1422" s="18"/>
      <c r="G1422" s="18"/>
      <c r="H1422" s="18"/>
      <c r="I1422" s="18"/>
      <c r="J1422" s="18"/>
      <c r="K1422" s="18"/>
      <c r="L1422" s="18"/>
      <c r="M1422" s="18"/>
      <c r="N1422" s="18"/>
      <c r="O1422" s="18"/>
      <c r="P1422" s="18"/>
      <c r="Q1422" s="18"/>
    </row>
    <row r="1423" spans="3:17" x14ac:dyDescent="0.2">
      <c r="C1423" s="18"/>
      <c r="D1423" s="18"/>
      <c r="E1423" s="18"/>
      <c r="F1423" s="18"/>
      <c r="G1423" s="18"/>
      <c r="H1423" s="18"/>
      <c r="I1423" s="18"/>
      <c r="J1423" s="18"/>
      <c r="K1423" s="18"/>
      <c r="L1423" s="18"/>
      <c r="M1423" s="18"/>
      <c r="N1423" s="18"/>
      <c r="O1423" s="18"/>
      <c r="P1423" s="18"/>
      <c r="Q1423" s="18"/>
    </row>
    <row r="1424" spans="3:17" x14ac:dyDescent="0.2">
      <c r="C1424" s="18"/>
      <c r="D1424" s="18"/>
      <c r="E1424" s="18"/>
      <c r="F1424" s="18"/>
      <c r="G1424" s="18"/>
      <c r="H1424" s="18"/>
      <c r="I1424" s="18"/>
      <c r="J1424" s="18"/>
      <c r="K1424" s="18"/>
      <c r="L1424" s="18"/>
      <c r="M1424" s="18"/>
      <c r="N1424" s="18"/>
      <c r="O1424" s="18"/>
      <c r="P1424" s="18"/>
      <c r="Q1424" s="18"/>
    </row>
    <row r="1425" spans="3:17" x14ac:dyDescent="0.2">
      <c r="C1425" s="18"/>
      <c r="D1425" s="18"/>
      <c r="E1425" s="18"/>
      <c r="F1425" s="18"/>
      <c r="G1425" s="18"/>
      <c r="H1425" s="18"/>
      <c r="I1425" s="18"/>
      <c r="J1425" s="18"/>
      <c r="K1425" s="18"/>
      <c r="L1425" s="18"/>
      <c r="M1425" s="18"/>
      <c r="N1425" s="18"/>
      <c r="O1425" s="18"/>
      <c r="P1425" s="18"/>
      <c r="Q1425" s="18"/>
    </row>
    <row r="1426" spans="3:17" x14ac:dyDescent="0.2">
      <c r="C1426" s="18"/>
      <c r="D1426" s="18"/>
      <c r="E1426" s="18"/>
      <c r="F1426" s="18"/>
      <c r="G1426" s="18"/>
      <c r="H1426" s="18"/>
      <c r="I1426" s="18"/>
      <c r="J1426" s="18"/>
      <c r="K1426" s="18"/>
      <c r="L1426" s="18"/>
      <c r="M1426" s="18"/>
      <c r="N1426" s="18"/>
      <c r="O1426" s="18"/>
      <c r="P1426" s="18"/>
      <c r="Q1426" s="18"/>
    </row>
    <row r="1427" spans="3:17" x14ac:dyDescent="0.2">
      <c r="C1427" s="18"/>
      <c r="D1427" s="18"/>
      <c r="E1427" s="18"/>
      <c r="F1427" s="18"/>
      <c r="G1427" s="18"/>
      <c r="H1427" s="18"/>
      <c r="I1427" s="18"/>
      <c r="J1427" s="18"/>
      <c r="K1427" s="18"/>
      <c r="L1427" s="18"/>
      <c r="M1427" s="18"/>
      <c r="N1427" s="18"/>
      <c r="O1427" s="18"/>
      <c r="P1427" s="18"/>
      <c r="Q1427" s="18"/>
    </row>
    <row r="1428" spans="3:17" x14ac:dyDescent="0.2">
      <c r="C1428" s="18"/>
      <c r="D1428" s="18"/>
      <c r="E1428" s="18"/>
      <c r="F1428" s="18"/>
      <c r="G1428" s="18"/>
      <c r="H1428" s="18"/>
      <c r="I1428" s="18"/>
      <c r="J1428" s="18"/>
      <c r="K1428" s="18"/>
      <c r="L1428" s="18"/>
      <c r="M1428" s="18"/>
      <c r="N1428" s="18"/>
      <c r="O1428" s="18"/>
      <c r="P1428" s="18"/>
      <c r="Q1428" s="18"/>
    </row>
    <row r="1429" spans="3:17" x14ac:dyDescent="0.2">
      <c r="C1429" s="18"/>
      <c r="D1429" s="18"/>
      <c r="E1429" s="18"/>
      <c r="F1429" s="18"/>
      <c r="G1429" s="18"/>
      <c r="H1429" s="18"/>
      <c r="I1429" s="18"/>
      <c r="J1429" s="18"/>
      <c r="K1429" s="18"/>
      <c r="L1429" s="18"/>
      <c r="M1429" s="18"/>
      <c r="N1429" s="18"/>
      <c r="O1429" s="18"/>
      <c r="P1429" s="18"/>
      <c r="Q1429" s="18"/>
    </row>
    <row r="1430" spans="3:17" x14ac:dyDescent="0.2">
      <c r="C1430" s="18"/>
      <c r="D1430" s="18"/>
      <c r="E1430" s="18"/>
      <c r="F1430" s="18"/>
      <c r="G1430" s="18"/>
      <c r="H1430" s="18"/>
      <c r="I1430" s="18"/>
      <c r="J1430" s="18"/>
      <c r="K1430" s="18"/>
      <c r="L1430" s="18"/>
      <c r="M1430" s="18"/>
      <c r="N1430" s="18"/>
      <c r="O1430" s="18"/>
      <c r="P1430" s="18"/>
      <c r="Q1430" s="18"/>
    </row>
    <row r="1431" spans="3:17" x14ac:dyDescent="0.2">
      <c r="C1431" s="18"/>
      <c r="D1431" s="18"/>
      <c r="E1431" s="18"/>
      <c r="F1431" s="18"/>
      <c r="G1431" s="18"/>
      <c r="H1431" s="18"/>
      <c r="I1431" s="18"/>
      <c r="J1431" s="18"/>
      <c r="K1431" s="18"/>
      <c r="L1431" s="18"/>
      <c r="M1431" s="18"/>
      <c r="N1431" s="18"/>
      <c r="O1431" s="18"/>
      <c r="P1431" s="18"/>
      <c r="Q1431" s="18"/>
    </row>
    <row r="1432" spans="3:17" x14ac:dyDescent="0.2">
      <c r="C1432" s="18"/>
      <c r="D1432" s="18"/>
      <c r="E1432" s="18"/>
      <c r="F1432" s="18"/>
      <c r="G1432" s="18"/>
      <c r="H1432" s="18"/>
      <c r="I1432" s="18"/>
      <c r="J1432" s="18"/>
      <c r="K1432" s="18"/>
      <c r="L1432" s="18"/>
      <c r="M1432" s="18"/>
      <c r="N1432" s="18"/>
      <c r="O1432" s="18"/>
      <c r="P1432" s="18"/>
      <c r="Q1432" s="18"/>
    </row>
    <row r="1433" spans="3:17" x14ac:dyDescent="0.2">
      <c r="C1433" s="18"/>
      <c r="D1433" s="18"/>
      <c r="E1433" s="18"/>
      <c r="F1433" s="18"/>
      <c r="G1433" s="18"/>
      <c r="H1433" s="18"/>
      <c r="I1433" s="18"/>
      <c r="J1433" s="18"/>
      <c r="K1433" s="18"/>
      <c r="L1433" s="18"/>
      <c r="M1433" s="18"/>
      <c r="N1433" s="18"/>
      <c r="O1433" s="18"/>
      <c r="P1433" s="18"/>
      <c r="Q1433" s="18"/>
    </row>
    <row r="1434" spans="3:17" x14ac:dyDescent="0.2">
      <c r="C1434" s="18"/>
      <c r="D1434" s="18"/>
      <c r="E1434" s="18"/>
      <c r="F1434" s="18"/>
      <c r="G1434" s="18"/>
      <c r="H1434" s="18"/>
      <c r="I1434" s="18"/>
      <c r="J1434" s="18"/>
      <c r="K1434" s="18"/>
      <c r="L1434" s="18"/>
      <c r="M1434" s="18"/>
      <c r="N1434" s="18"/>
      <c r="O1434" s="18"/>
      <c r="P1434" s="18"/>
      <c r="Q1434" s="18"/>
    </row>
    <row r="1435" spans="3:17" x14ac:dyDescent="0.2">
      <c r="C1435" s="18"/>
      <c r="D1435" s="18"/>
      <c r="E1435" s="18"/>
      <c r="F1435" s="18"/>
      <c r="G1435" s="18"/>
      <c r="H1435" s="18"/>
      <c r="I1435" s="18"/>
      <c r="J1435" s="18"/>
      <c r="K1435" s="18"/>
      <c r="L1435" s="18"/>
      <c r="M1435" s="18"/>
      <c r="N1435" s="18"/>
      <c r="O1435" s="18"/>
      <c r="P1435" s="18"/>
      <c r="Q1435" s="18"/>
    </row>
    <row r="1436" spans="3:17" x14ac:dyDescent="0.2">
      <c r="C1436" s="18"/>
      <c r="D1436" s="18"/>
      <c r="E1436" s="18"/>
      <c r="F1436" s="18"/>
      <c r="G1436" s="18"/>
      <c r="H1436" s="18"/>
      <c r="I1436" s="18"/>
      <c r="J1436" s="18"/>
      <c r="K1436" s="18"/>
      <c r="L1436" s="18"/>
      <c r="M1436" s="18"/>
      <c r="N1436" s="18"/>
      <c r="O1436" s="18"/>
      <c r="P1436" s="18"/>
      <c r="Q1436" s="18"/>
    </row>
    <row r="1437" spans="3:17" x14ac:dyDescent="0.2">
      <c r="C1437" s="18"/>
      <c r="D1437" s="18"/>
      <c r="E1437" s="18"/>
      <c r="F1437" s="18"/>
      <c r="G1437" s="18"/>
      <c r="H1437" s="18"/>
      <c r="I1437" s="18"/>
      <c r="J1437" s="18"/>
      <c r="K1437" s="18"/>
      <c r="L1437" s="18"/>
      <c r="M1437" s="18"/>
      <c r="N1437" s="18"/>
      <c r="O1437" s="18"/>
      <c r="P1437" s="18"/>
      <c r="Q1437" s="18"/>
    </row>
    <row r="1438" spans="3:17" x14ac:dyDescent="0.2">
      <c r="C1438" s="18"/>
      <c r="D1438" s="18"/>
      <c r="E1438" s="18"/>
      <c r="F1438" s="18"/>
      <c r="G1438" s="18"/>
      <c r="H1438" s="18"/>
      <c r="I1438" s="18"/>
      <c r="J1438" s="18"/>
      <c r="K1438" s="18"/>
      <c r="L1438" s="18"/>
      <c r="M1438" s="18"/>
      <c r="N1438" s="18"/>
      <c r="O1438" s="18"/>
      <c r="P1438" s="18"/>
      <c r="Q1438" s="18"/>
    </row>
  </sheetData>
  <sheetProtection algorithmName="SHA-512" hashValue="60PsEB88Ec2VBMgM7sAK3GoRWOPWENd0n1Oq/yVZZyZ+voSDbgW4nnJXEtFJp9IkTiwpFc1wFWJsZc2+PuJktg==" saltValue="WykOKLpzDgx32vlAAhS+ZQ==" spinCount="100000" sheet="1" objects="1" scenarios="1" selectLockedCells="1" selectUnlockedCells="1"/>
  <mergeCells count="2">
    <mergeCell ref="A3:B3"/>
    <mergeCell ref="A162:B162"/>
  </mergeCells>
  <pageMargins left="0.70866141732283472" right="0.70866141732283472" top="0.74803149606299213" bottom="0.74803149606299213" header="0.31496062992125984" footer="0.31496062992125984"/>
  <pageSetup paperSize="9" scale="98" fitToHeight="0" orientation="portrait" horizontalDpi="300" verticalDpi="300" r:id="rId1"/>
  <headerFooter>
    <oddFooter>Page &amp;P of &amp;N</oddFooter>
  </headerFooter>
  <rowBreaks count="4" manualBreakCount="4">
    <brk id="39" max="16383" man="1"/>
    <brk id="93" max="1" man="1"/>
    <brk id="142" max="1" man="1"/>
    <brk id="17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
  <sheetViews>
    <sheetView workbookViewId="0">
      <selection activeCell="G57" sqref="G57"/>
    </sheetView>
  </sheetViews>
  <sheetFormatPr defaultColWidth="9.140625" defaultRowHeight="12.75" x14ac:dyDescent="0.2"/>
  <cols>
    <col min="1" max="1" width="1.7109375" style="116" customWidth="1"/>
    <col min="2" max="2" width="8.140625" style="116" customWidth="1"/>
    <col min="3" max="3" width="8.42578125" style="116" customWidth="1"/>
    <col min="4" max="4" width="7" style="116" customWidth="1"/>
    <col min="5" max="5" width="6.28515625" style="116" customWidth="1"/>
    <col min="6" max="6" width="8.140625" style="116" bestFit="1" customWidth="1"/>
    <col min="7" max="16384" width="9.140625" style="116"/>
  </cols>
  <sheetData>
    <row r="1" spans="2:11" s="115" customFormat="1" x14ac:dyDescent="0.2">
      <c r="B1" s="114" t="s">
        <v>161</v>
      </c>
    </row>
    <row r="2" spans="2:11" s="115" customFormat="1" x14ac:dyDescent="0.2">
      <c r="B2" s="238" t="s">
        <v>172</v>
      </c>
      <c r="C2" s="238"/>
      <c r="D2" s="238"/>
      <c r="E2" s="238"/>
      <c r="F2" s="238"/>
      <c r="G2" s="238"/>
      <c r="H2" s="238"/>
      <c r="I2" s="238"/>
      <c r="J2" s="238"/>
      <c r="K2" s="238"/>
    </row>
    <row r="3" spans="2:11" s="115" customFormat="1" ht="25.5" customHeight="1" x14ac:dyDescent="0.2">
      <c r="B3" s="238" t="s">
        <v>165</v>
      </c>
      <c r="C3" s="238"/>
      <c r="D3" s="238"/>
      <c r="E3" s="238"/>
      <c r="F3" s="238"/>
      <c r="G3" s="238"/>
      <c r="H3" s="238"/>
      <c r="I3" s="238"/>
      <c r="J3" s="238"/>
      <c r="K3" s="238"/>
    </row>
    <row r="4" spans="2:11" s="115" customFormat="1" ht="25.5" customHeight="1" x14ac:dyDescent="0.2">
      <c r="B4" s="238" t="s">
        <v>166</v>
      </c>
      <c r="C4" s="238"/>
      <c r="D4" s="238"/>
      <c r="E4" s="238"/>
      <c r="F4" s="238"/>
      <c r="G4" s="238"/>
      <c r="H4" s="238"/>
      <c r="I4" s="238"/>
      <c r="J4" s="238"/>
      <c r="K4" s="238"/>
    </row>
    <row r="5" spans="2:11" s="115" customFormat="1" ht="25.5" customHeight="1" x14ac:dyDescent="0.2">
      <c r="B5" s="239" t="s">
        <v>162</v>
      </c>
      <c r="C5" s="239"/>
      <c r="D5" s="239"/>
      <c r="E5" s="239"/>
      <c r="F5" s="239"/>
      <c r="G5" s="239"/>
      <c r="H5" s="239"/>
      <c r="I5" s="239"/>
      <c r="J5" s="239"/>
      <c r="K5" s="239"/>
    </row>
    <row r="6" spans="2:11" s="115" customFormat="1" x14ac:dyDescent="0.2"/>
    <row r="7" spans="2:11" s="115" customFormat="1" x14ac:dyDescent="0.2"/>
    <row r="8" spans="2:11" s="115" customFormat="1" x14ac:dyDescent="0.2"/>
  </sheetData>
  <sheetProtection formatCells="0" formatColumns="0" formatRows="0" insertColumns="0" insertRows="0" insertHyperlinks="0" deleteColumns="0" deleteRows="0" selectLockedCells="1" sort="0" autoFilter="0" pivotTables="0"/>
  <mergeCells count="4">
    <mergeCell ref="B3:K3"/>
    <mergeCell ref="B2:K2"/>
    <mergeCell ref="B4:K4"/>
    <mergeCell ref="B5:K5"/>
  </mergeCell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73"/>
  <sheetViews>
    <sheetView zoomScaleNormal="100" workbookViewId="0">
      <selection activeCell="K15" sqref="K15:K16"/>
    </sheetView>
  </sheetViews>
  <sheetFormatPr defaultColWidth="9.140625" defaultRowHeight="15" x14ac:dyDescent="0.25"/>
  <cols>
    <col min="1" max="1" width="6.7109375" style="120" customWidth="1"/>
    <col min="2" max="3" width="18.28515625" style="120" customWidth="1"/>
    <col min="4" max="4" width="9.5703125" style="120" customWidth="1"/>
    <col min="5" max="8" width="9.140625" style="120"/>
    <col min="9" max="9" width="3.140625" style="119" customWidth="1"/>
    <col min="10" max="10" width="14.42578125" style="120" customWidth="1"/>
    <col min="11" max="11" width="108.42578125" style="120" customWidth="1"/>
    <col min="12" max="12" width="16" style="120" bestFit="1" customWidth="1"/>
    <col min="13" max="13" width="21.140625" style="120" bestFit="1" customWidth="1"/>
    <col min="14" max="14" width="15.28515625" style="120" bestFit="1" customWidth="1"/>
    <col min="15" max="15" width="18.5703125" style="120" bestFit="1" customWidth="1"/>
    <col min="16" max="16" width="16.28515625" style="119" bestFit="1" customWidth="1"/>
    <col min="17" max="17" width="17.5703125" style="119" customWidth="1"/>
    <col min="18" max="18" width="14.7109375" style="119" bestFit="1" customWidth="1"/>
    <col min="19" max="19" width="9.140625" style="119"/>
    <col min="20" max="16384" width="9.140625" style="120"/>
  </cols>
  <sheetData>
    <row r="1" spans="1:25" ht="15.75" thickBot="1" x14ac:dyDescent="0.3">
      <c r="A1" s="254" t="s">
        <v>19</v>
      </c>
      <c r="B1" s="255"/>
      <c r="C1" s="117" t="s">
        <v>215</v>
      </c>
      <c r="D1" s="251" t="s">
        <v>18</v>
      </c>
      <c r="E1" s="252"/>
      <c r="F1" s="252"/>
      <c r="G1" s="252"/>
      <c r="H1" s="253"/>
      <c r="I1" s="118"/>
      <c r="J1" s="271" t="s">
        <v>96</v>
      </c>
      <c r="K1" s="269" t="s">
        <v>94</v>
      </c>
      <c r="L1" s="268" t="s">
        <v>100</v>
      </c>
      <c r="M1" s="268"/>
      <c r="N1" s="268"/>
      <c r="O1" s="268"/>
    </row>
    <row r="2" spans="1:25" ht="17.25" customHeight="1" thickBot="1" x14ac:dyDescent="0.3">
      <c r="A2" s="121" t="s">
        <v>15</v>
      </c>
      <c r="B2" s="122" t="s">
        <v>14</v>
      </c>
      <c r="C2" s="123" t="s">
        <v>214</v>
      </c>
      <c r="D2" s="124">
        <v>30</v>
      </c>
      <c r="E2" s="125">
        <v>40</v>
      </c>
      <c r="F2" s="125">
        <v>50</v>
      </c>
      <c r="G2" s="125">
        <v>60</v>
      </c>
      <c r="H2" s="126">
        <v>70</v>
      </c>
      <c r="I2" s="127"/>
      <c r="J2" s="272"/>
      <c r="K2" s="270"/>
      <c r="L2" s="128" t="s">
        <v>185</v>
      </c>
      <c r="M2" s="129" t="s">
        <v>186</v>
      </c>
      <c r="N2" s="130" t="s">
        <v>187</v>
      </c>
      <c r="O2" s="131" t="s">
        <v>188</v>
      </c>
      <c r="U2" s="119"/>
      <c r="V2" s="119"/>
      <c r="W2" s="119"/>
      <c r="X2" s="119"/>
      <c r="Y2" s="119"/>
    </row>
    <row r="3" spans="1:25" ht="19.5" customHeight="1" x14ac:dyDescent="0.25">
      <c r="A3" s="256" t="s">
        <v>33</v>
      </c>
      <c r="B3" s="132" t="s">
        <v>0</v>
      </c>
      <c r="C3" s="133">
        <v>143</v>
      </c>
      <c r="D3" s="134" t="s">
        <v>87</v>
      </c>
      <c r="E3" s="135" t="s">
        <v>87</v>
      </c>
      <c r="F3" s="135" t="s">
        <v>87</v>
      </c>
      <c r="G3" s="135" t="s">
        <v>88</v>
      </c>
      <c r="H3" s="136" t="s">
        <v>89</v>
      </c>
      <c r="I3" s="137"/>
      <c r="J3" s="244" t="s">
        <v>87</v>
      </c>
      <c r="K3" s="245" t="s">
        <v>189</v>
      </c>
      <c r="L3" s="259" t="s">
        <v>97</v>
      </c>
      <c r="M3" s="259" t="s">
        <v>97</v>
      </c>
      <c r="N3" s="259" t="s">
        <v>97</v>
      </c>
      <c r="O3" s="259" t="s">
        <v>97</v>
      </c>
      <c r="Q3" s="138" t="s">
        <v>206</v>
      </c>
      <c r="U3" s="119"/>
      <c r="V3" s="119"/>
      <c r="W3" s="119"/>
      <c r="X3" s="119"/>
      <c r="Y3" s="119"/>
    </row>
    <row r="4" spans="1:25" ht="18.75" customHeight="1" x14ac:dyDescent="0.25">
      <c r="A4" s="257"/>
      <c r="B4" s="139" t="s">
        <v>1</v>
      </c>
      <c r="C4" s="133">
        <v>137</v>
      </c>
      <c r="D4" s="134" t="s">
        <v>87</v>
      </c>
      <c r="E4" s="135" t="s">
        <v>87</v>
      </c>
      <c r="F4" s="135" t="s">
        <v>87</v>
      </c>
      <c r="G4" s="135" t="s">
        <v>90</v>
      </c>
      <c r="H4" s="136" t="s">
        <v>89</v>
      </c>
      <c r="I4" s="137"/>
      <c r="J4" s="241"/>
      <c r="K4" s="246"/>
      <c r="L4" s="260"/>
      <c r="M4" s="260"/>
      <c r="N4" s="260"/>
      <c r="O4" s="260"/>
      <c r="Q4" s="140" t="s">
        <v>210</v>
      </c>
      <c r="U4" s="119"/>
      <c r="V4" s="119"/>
      <c r="W4" s="119"/>
      <c r="X4" s="119"/>
      <c r="Y4" s="119"/>
    </row>
    <row r="5" spans="1:25" ht="16.5" customHeight="1" thickBot="1" x14ac:dyDescent="0.3">
      <c r="A5" s="258"/>
      <c r="B5" s="141" t="s">
        <v>135</v>
      </c>
      <c r="C5" s="142">
        <v>148</v>
      </c>
      <c r="D5" s="143" t="s">
        <v>87</v>
      </c>
      <c r="E5" s="144" t="s">
        <v>87</v>
      </c>
      <c r="F5" s="144" t="s">
        <v>87</v>
      </c>
      <c r="G5" s="144" t="s">
        <v>88</v>
      </c>
      <c r="H5" s="145" t="s">
        <v>89</v>
      </c>
      <c r="I5" s="137"/>
      <c r="J5" s="240" t="s">
        <v>88</v>
      </c>
      <c r="K5" s="247" t="s">
        <v>105</v>
      </c>
      <c r="L5" s="146" t="s">
        <v>97</v>
      </c>
      <c r="M5" s="259" t="s">
        <v>97</v>
      </c>
      <c r="N5" s="259" t="s">
        <v>97</v>
      </c>
      <c r="O5" s="259" t="s">
        <v>97</v>
      </c>
      <c r="Q5" s="147" t="s">
        <v>209</v>
      </c>
      <c r="U5" s="119"/>
      <c r="V5" s="119"/>
      <c r="W5" s="119"/>
      <c r="X5" s="119"/>
      <c r="Y5" s="119"/>
    </row>
    <row r="6" spans="1:25" ht="15.75" x14ac:dyDescent="0.25">
      <c r="A6" s="256" t="s">
        <v>34</v>
      </c>
      <c r="B6" s="132" t="s">
        <v>2</v>
      </c>
      <c r="C6" s="148">
        <v>139</v>
      </c>
      <c r="D6" s="149" t="s">
        <v>87</v>
      </c>
      <c r="E6" s="150" t="s">
        <v>87</v>
      </c>
      <c r="F6" s="150" t="s">
        <v>87</v>
      </c>
      <c r="G6" s="150" t="s">
        <v>90</v>
      </c>
      <c r="H6" s="151" t="s">
        <v>89</v>
      </c>
      <c r="I6" s="137"/>
      <c r="J6" s="241"/>
      <c r="K6" s="246"/>
      <c r="L6" s="152" t="s">
        <v>99</v>
      </c>
      <c r="M6" s="260"/>
      <c r="N6" s="260"/>
      <c r="O6" s="260"/>
      <c r="Q6" s="153" t="s">
        <v>208</v>
      </c>
      <c r="R6" s="154"/>
      <c r="S6" s="154"/>
      <c r="T6" s="154"/>
      <c r="U6" s="119"/>
      <c r="V6" s="119"/>
      <c r="W6" s="119"/>
      <c r="X6" s="119"/>
      <c r="Y6" s="119"/>
    </row>
    <row r="7" spans="1:25" ht="15.75" x14ac:dyDescent="0.25">
      <c r="A7" s="257"/>
      <c r="B7" s="139" t="s">
        <v>168</v>
      </c>
      <c r="C7" s="155">
        <v>142</v>
      </c>
      <c r="D7" s="134" t="s">
        <v>87</v>
      </c>
      <c r="E7" s="135" t="s">
        <v>87</v>
      </c>
      <c r="F7" s="135" t="s">
        <v>87</v>
      </c>
      <c r="G7" s="135" t="s">
        <v>88</v>
      </c>
      <c r="H7" s="136" t="s">
        <v>89</v>
      </c>
      <c r="I7" s="137"/>
      <c r="J7" s="240" t="s">
        <v>90</v>
      </c>
      <c r="K7" s="247" t="s">
        <v>106</v>
      </c>
      <c r="L7" s="259" t="s">
        <v>97</v>
      </c>
      <c r="M7" s="259" t="s">
        <v>97</v>
      </c>
      <c r="N7" s="259" t="s">
        <v>97</v>
      </c>
      <c r="O7" s="259" t="s">
        <v>97</v>
      </c>
      <c r="Q7" s="156" t="s">
        <v>207</v>
      </c>
      <c r="U7" s="119"/>
      <c r="V7" s="119"/>
      <c r="W7" s="119"/>
      <c r="X7" s="119"/>
      <c r="Y7" s="119"/>
    </row>
    <row r="8" spans="1:25" ht="15.75" x14ac:dyDescent="0.25">
      <c r="A8" s="257"/>
      <c r="B8" s="139" t="s">
        <v>143</v>
      </c>
      <c r="C8" s="155">
        <v>120</v>
      </c>
      <c r="D8" s="134" t="s">
        <v>87</v>
      </c>
      <c r="E8" s="135" t="s">
        <v>87</v>
      </c>
      <c r="F8" s="135" t="s">
        <v>87</v>
      </c>
      <c r="G8" s="157" t="s">
        <v>87</v>
      </c>
      <c r="H8" s="158" t="s">
        <v>90</v>
      </c>
      <c r="I8" s="137"/>
      <c r="J8" s="241"/>
      <c r="K8" s="246"/>
      <c r="L8" s="260"/>
      <c r="M8" s="260"/>
      <c r="N8" s="260"/>
      <c r="O8" s="260"/>
      <c r="U8" s="119"/>
      <c r="V8" s="119"/>
      <c r="W8" s="119"/>
      <c r="X8" s="119"/>
      <c r="Y8" s="119"/>
    </row>
    <row r="9" spans="1:25" ht="15.75" customHeight="1" x14ac:dyDescent="0.25">
      <c r="A9" s="257"/>
      <c r="B9" s="139" t="s">
        <v>4</v>
      </c>
      <c r="C9" s="155">
        <v>225</v>
      </c>
      <c r="D9" s="134" t="s">
        <v>87</v>
      </c>
      <c r="E9" s="135" t="s">
        <v>90</v>
      </c>
      <c r="F9" s="157" t="s">
        <v>92</v>
      </c>
      <c r="G9" s="135" t="s">
        <v>93</v>
      </c>
      <c r="H9" s="136" t="s">
        <v>91</v>
      </c>
      <c r="I9" s="137"/>
      <c r="J9" s="240" t="s">
        <v>89</v>
      </c>
      <c r="K9" s="247" t="s">
        <v>107</v>
      </c>
      <c r="L9" s="146" t="s">
        <v>97</v>
      </c>
      <c r="M9" s="259" t="s">
        <v>97</v>
      </c>
      <c r="N9" s="259" t="s">
        <v>97</v>
      </c>
      <c r="O9" s="259" t="s">
        <v>97</v>
      </c>
      <c r="U9" s="119"/>
      <c r="V9" s="119"/>
      <c r="W9" s="119"/>
      <c r="X9" s="119"/>
      <c r="Y9" s="119"/>
    </row>
    <row r="10" spans="1:25" ht="15.75" x14ac:dyDescent="0.25">
      <c r="A10" s="257"/>
      <c r="B10" s="139" t="s">
        <v>5</v>
      </c>
      <c r="C10" s="155">
        <v>225</v>
      </c>
      <c r="D10" s="134" t="s">
        <v>87</v>
      </c>
      <c r="E10" s="135" t="s">
        <v>90</v>
      </c>
      <c r="F10" s="157" t="s">
        <v>92</v>
      </c>
      <c r="G10" s="135" t="s">
        <v>93</v>
      </c>
      <c r="H10" s="136" t="s">
        <v>91</v>
      </c>
      <c r="I10" s="137"/>
      <c r="J10" s="241"/>
      <c r="K10" s="246"/>
      <c r="L10" s="152" t="s">
        <v>99</v>
      </c>
      <c r="M10" s="260"/>
      <c r="N10" s="260"/>
      <c r="O10" s="260"/>
      <c r="U10" s="119"/>
      <c r="V10" s="119"/>
      <c r="W10" s="119"/>
      <c r="X10" s="119"/>
      <c r="Y10" s="119"/>
    </row>
    <row r="11" spans="1:25" ht="15.75" x14ac:dyDescent="0.25">
      <c r="A11" s="257"/>
      <c r="B11" s="139" t="s">
        <v>6</v>
      </c>
      <c r="C11" s="155">
        <v>141</v>
      </c>
      <c r="D11" s="134" t="s">
        <v>87</v>
      </c>
      <c r="E11" s="135" t="s">
        <v>87</v>
      </c>
      <c r="F11" s="135" t="s">
        <v>87</v>
      </c>
      <c r="G11" s="135" t="s">
        <v>88</v>
      </c>
      <c r="H11" s="136" t="s">
        <v>89</v>
      </c>
      <c r="I11" s="137"/>
      <c r="J11" s="240" t="s">
        <v>92</v>
      </c>
      <c r="K11" s="247" t="s">
        <v>108</v>
      </c>
      <c r="L11" s="259" t="s">
        <v>97</v>
      </c>
      <c r="M11" s="259" t="s">
        <v>97</v>
      </c>
      <c r="N11" s="259" t="s">
        <v>97</v>
      </c>
      <c r="O11" s="259" t="s">
        <v>97</v>
      </c>
      <c r="U11" s="119"/>
      <c r="V11" s="119"/>
      <c r="W11" s="119"/>
      <c r="X11" s="119"/>
      <c r="Y11" s="119"/>
    </row>
    <row r="12" spans="1:25" ht="15.75" x14ac:dyDescent="0.25">
      <c r="A12" s="257"/>
      <c r="B12" s="139" t="s">
        <v>7</v>
      </c>
      <c r="C12" s="155">
        <v>201</v>
      </c>
      <c r="D12" s="134" t="s">
        <v>87</v>
      </c>
      <c r="E12" s="135" t="s">
        <v>87</v>
      </c>
      <c r="F12" s="157" t="s">
        <v>92</v>
      </c>
      <c r="G12" s="157" t="s">
        <v>93</v>
      </c>
      <c r="H12" s="136" t="s">
        <v>91</v>
      </c>
      <c r="I12" s="137"/>
      <c r="J12" s="241"/>
      <c r="K12" s="246"/>
      <c r="L12" s="260"/>
      <c r="M12" s="260"/>
      <c r="N12" s="260"/>
      <c r="O12" s="260"/>
      <c r="U12" s="119"/>
      <c r="V12" s="119"/>
      <c r="W12" s="119"/>
      <c r="X12" s="119"/>
      <c r="Y12" s="119"/>
    </row>
    <row r="13" spans="1:25" ht="15.75" x14ac:dyDescent="0.25">
      <c r="A13" s="257"/>
      <c r="B13" s="139" t="s">
        <v>8</v>
      </c>
      <c r="C13" s="155">
        <v>210</v>
      </c>
      <c r="D13" s="134" t="s">
        <v>87</v>
      </c>
      <c r="E13" s="135" t="s">
        <v>87</v>
      </c>
      <c r="F13" s="135" t="s">
        <v>92</v>
      </c>
      <c r="G13" s="135" t="s">
        <v>93</v>
      </c>
      <c r="H13" s="136" t="s">
        <v>91</v>
      </c>
      <c r="I13" s="137"/>
      <c r="J13" s="240" t="s">
        <v>93</v>
      </c>
      <c r="K13" s="242" t="s">
        <v>95</v>
      </c>
      <c r="L13" s="273" t="s">
        <v>99</v>
      </c>
      <c r="M13" s="259" t="s">
        <v>97</v>
      </c>
      <c r="N13" s="259" t="s">
        <v>97</v>
      </c>
      <c r="O13" s="259" t="s">
        <v>97</v>
      </c>
      <c r="U13" s="119"/>
      <c r="V13" s="119"/>
      <c r="W13" s="119"/>
      <c r="X13" s="119"/>
      <c r="Y13" s="119"/>
    </row>
    <row r="14" spans="1:25" ht="15.75" x14ac:dyDescent="0.25">
      <c r="A14" s="257"/>
      <c r="B14" s="139" t="s">
        <v>9</v>
      </c>
      <c r="C14" s="155">
        <v>166</v>
      </c>
      <c r="D14" s="134" t="s">
        <v>87</v>
      </c>
      <c r="E14" s="135" t="s">
        <v>87</v>
      </c>
      <c r="F14" s="135" t="s">
        <v>90</v>
      </c>
      <c r="G14" s="135" t="s">
        <v>89</v>
      </c>
      <c r="H14" s="136" t="s">
        <v>93</v>
      </c>
      <c r="I14" s="137"/>
      <c r="J14" s="241"/>
      <c r="K14" s="243"/>
      <c r="L14" s="274"/>
      <c r="M14" s="260"/>
      <c r="N14" s="260"/>
      <c r="O14" s="260"/>
      <c r="U14" s="119"/>
      <c r="V14" s="119"/>
      <c r="W14" s="119"/>
      <c r="X14" s="119"/>
      <c r="Y14" s="119"/>
    </row>
    <row r="15" spans="1:25" ht="15.75" x14ac:dyDescent="0.25">
      <c r="A15" s="257"/>
      <c r="B15" s="139" t="s">
        <v>10</v>
      </c>
      <c r="C15" s="155">
        <v>178</v>
      </c>
      <c r="D15" s="134" t="s">
        <v>87</v>
      </c>
      <c r="E15" s="135" t="s">
        <v>87</v>
      </c>
      <c r="F15" s="135" t="s">
        <v>90</v>
      </c>
      <c r="G15" s="135" t="s">
        <v>89</v>
      </c>
      <c r="H15" s="136" t="s">
        <v>91</v>
      </c>
      <c r="I15" s="137"/>
      <c r="J15" s="240" t="s">
        <v>91</v>
      </c>
      <c r="K15" s="242" t="s">
        <v>227</v>
      </c>
      <c r="L15" s="261" t="s">
        <v>98</v>
      </c>
      <c r="M15" s="261" t="s">
        <v>98</v>
      </c>
      <c r="N15" s="261" t="s">
        <v>98</v>
      </c>
      <c r="O15" s="261" t="s">
        <v>98</v>
      </c>
      <c r="U15" s="119"/>
      <c r="V15" s="119"/>
      <c r="W15" s="119"/>
      <c r="X15" s="119"/>
      <c r="Y15" s="119"/>
    </row>
    <row r="16" spans="1:25" ht="15.75" x14ac:dyDescent="0.25">
      <c r="A16" s="257"/>
      <c r="B16" s="139" t="s">
        <v>11</v>
      </c>
      <c r="C16" s="133">
        <v>175</v>
      </c>
      <c r="D16" s="134" t="s">
        <v>87</v>
      </c>
      <c r="E16" s="135" t="s">
        <v>87</v>
      </c>
      <c r="F16" s="135" t="s">
        <v>90</v>
      </c>
      <c r="G16" s="135" t="s">
        <v>89</v>
      </c>
      <c r="H16" s="136" t="s">
        <v>93</v>
      </c>
      <c r="I16" s="137"/>
      <c r="J16" s="241"/>
      <c r="K16" s="243"/>
      <c r="L16" s="261"/>
      <c r="M16" s="261"/>
      <c r="N16" s="261"/>
      <c r="O16" s="261"/>
      <c r="U16" s="119"/>
      <c r="V16" s="119"/>
      <c r="W16" s="119"/>
      <c r="X16" s="119"/>
      <c r="Y16" s="119"/>
    </row>
    <row r="17" spans="1:25" ht="15.75" x14ac:dyDescent="0.25">
      <c r="A17" s="257"/>
      <c r="B17" s="139" t="s">
        <v>12</v>
      </c>
      <c r="C17" s="133">
        <v>252</v>
      </c>
      <c r="D17" s="134" t="s">
        <v>87</v>
      </c>
      <c r="E17" s="135" t="s">
        <v>90</v>
      </c>
      <c r="F17" s="135" t="s">
        <v>89</v>
      </c>
      <c r="G17" s="135" t="s">
        <v>93</v>
      </c>
      <c r="H17" s="136" t="s">
        <v>91</v>
      </c>
      <c r="I17" s="137"/>
      <c r="J17" s="159"/>
      <c r="K17" s="160"/>
      <c r="L17" s="160"/>
      <c r="M17" s="160"/>
      <c r="N17" s="160"/>
      <c r="O17" s="160"/>
      <c r="U17" s="119"/>
      <c r="V17" s="119"/>
      <c r="W17" s="119"/>
      <c r="X17" s="119"/>
      <c r="Y17" s="119"/>
    </row>
    <row r="18" spans="1:25" ht="16.5" thickBot="1" x14ac:dyDescent="0.3">
      <c r="A18" s="258"/>
      <c r="B18" s="161" t="s">
        <v>13</v>
      </c>
      <c r="C18" s="155">
        <v>218</v>
      </c>
      <c r="D18" s="143" t="s">
        <v>87</v>
      </c>
      <c r="E18" s="144" t="s">
        <v>87</v>
      </c>
      <c r="F18" s="144" t="s">
        <v>92</v>
      </c>
      <c r="G18" s="144" t="s">
        <v>93</v>
      </c>
      <c r="H18" s="145" t="s">
        <v>91</v>
      </c>
      <c r="I18" s="137"/>
      <c r="J18" s="159"/>
      <c r="K18" s="160"/>
      <c r="L18" s="160"/>
      <c r="M18" s="160"/>
      <c r="N18" s="160"/>
      <c r="O18" s="160"/>
      <c r="U18" s="119"/>
      <c r="V18" s="119"/>
      <c r="W18" s="119"/>
      <c r="X18" s="119"/>
      <c r="Y18" s="119"/>
    </row>
    <row r="19" spans="1:25" ht="15.75" x14ac:dyDescent="0.25">
      <c r="A19" s="248" t="s">
        <v>35</v>
      </c>
      <c r="B19" s="132" t="s">
        <v>36</v>
      </c>
      <c r="C19" s="162">
        <v>165</v>
      </c>
      <c r="D19" s="150" t="s">
        <v>87</v>
      </c>
      <c r="E19" s="150" t="s">
        <v>87</v>
      </c>
      <c r="F19" s="150" t="s">
        <v>90</v>
      </c>
      <c r="G19" s="150" t="s">
        <v>89</v>
      </c>
      <c r="H19" s="151" t="s">
        <v>93</v>
      </c>
      <c r="I19" s="137"/>
      <c r="J19" s="159"/>
      <c r="K19" s="163"/>
      <c r="L19" s="163"/>
      <c r="M19" s="160"/>
      <c r="N19" s="160"/>
      <c r="O19" s="160"/>
      <c r="U19" s="119"/>
      <c r="V19" s="119"/>
      <c r="W19" s="119"/>
      <c r="X19" s="119"/>
      <c r="Y19" s="119"/>
    </row>
    <row r="20" spans="1:25" ht="15.75" x14ac:dyDescent="0.25">
      <c r="A20" s="249"/>
      <c r="B20" s="139" t="s">
        <v>37</v>
      </c>
      <c r="C20" s="164">
        <v>233</v>
      </c>
      <c r="D20" s="135" t="s">
        <v>87</v>
      </c>
      <c r="E20" s="135" t="s">
        <v>90</v>
      </c>
      <c r="F20" s="135" t="s">
        <v>89</v>
      </c>
      <c r="G20" s="135" t="s">
        <v>93</v>
      </c>
      <c r="H20" s="136" t="s">
        <v>91</v>
      </c>
      <c r="I20" s="137"/>
      <c r="J20" s="262" t="s">
        <v>144</v>
      </c>
      <c r="K20" s="263"/>
      <c r="L20" s="263"/>
      <c r="M20" s="263"/>
      <c r="N20" s="263"/>
      <c r="O20" s="263"/>
      <c r="P20" s="263"/>
      <c r="Q20" s="263"/>
      <c r="R20" s="264"/>
      <c r="U20" s="119"/>
      <c r="V20" s="119"/>
      <c r="W20" s="119"/>
      <c r="X20" s="119"/>
      <c r="Y20" s="119"/>
    </row>
    <row r="21" spans="1:25" ht="16.5" thickBot="1" x14ac:dyDescent="0.3">
      <c r="A21" s="250"/>
      <c r="B21" s="141" t="s">
        <v>38</v>
      </c>
      <c r="C21" s="165">
        <v>216</v>
      </c>
      <c r="D21" s="144" t="s">
        <v>87</v>
      </c>
      <c r="E21" s="144" t="s">
        <v>87</v>
      </c>
      <c r="F21" s="144" t="s">
        <v>92</v>
      </c>
      <c r="G21" s="144" t="s">
        <v>93</v>
      </c>
      <c r="H21" s="145" t="s">
        <v>91</v>
      </c>
      <c r="I21" s="137"/>
      <c r="J21" s="166" t="s">
        <v>101</v>
      </c>
      <c r="K21" s="167" t="s">
        <v>101</v>
      </c>
      <c r="L21" s="167" t="s">
        <v>34</v>
      </c>
      <c r="M21" s="167" t="s">
        <v>35</v>
      </c>
      <c r="N21" s="167" t="s">
        <v>102</v>
      </c>
      <c r="O21" s="167" t="s">
        <v>58</v>
      </c>
      <c r="P21" s="167" t="s">
        <v>64</v>
      </c>
      <c r="Q21" s="167" t="s">
        <v>74</v>
      </c>
      <c r="R21" s="168" t="s">
        <v>86</v>
      </c>
      <c r="S21" s="120"/>
      <c r="U21" s="119"/>
      <c r="V21" s="119"/>
      <c r="W21" s="119"/>
      <c r="X21" s="119"/>
      <c r="Y21" s="119"/>
    </row>
    <row r="22" spans="1:25" ht="15.75" x14ac:dyDescent="0.25">
      <c r="A22" s="248" t="s">
        <v>41</v>
      </c>
      <c r="B22" s="169" t="s">
        <v>39</v>
      </c>
      <c r="C22" s="133">
        <v>252</v>
      </c>
      <c r="D22" s="149" t="s">
        <v>87</v>
      </c>
      <c r="E22" s="150" t="s">
        <v>90</v>
      </c>
      <c r="F22" s="150" t="s">
        <v>89</v>
      </c>
      <c r="G22" s="150" t="s">
        <v>93</v>
      </c>
      <c r="H22" s="151" t="s">
        <v>91</v>
      </c>
      <c r="I22" s="137"/>
      <c r="J22" s="170" t="s">
        <v>34</v>
      </c>
      <c r="K22" s="171" t="s">
        <v>0</v>
      </c>
      <c r="L22" s="172" t="s">
        <v>2</v>
      </c>
      <c r="M22" s="172" t="s">
        <v>36</v>
      </c>
      <c r="N22" s="172" t="s">
        <v>39</v>
      </c>
      <c r="O22" s="172" t="s">
        <v>53</v>
      </c>
      <c r="P22" s="172" t="s">
        <v>59</v>
      </c>
      <c r="Q22" s="172" t="s">
        <v>65</v>
      </c>
      <c r="R22" s="173" t="s">
        <v>75</v>
      </c>
      <c r="S22" s="120"/>
      <c r="U22" s="119"/>
      <c r="V22" s="119"/>
      <c r="W22" s="119"/>
      <c r="X22" s="119"/>
      <c r="Y22" s="119"/>
    </row>
    <row r="23" spans="1:25" ht="15.75" x14ac:dyDescent="0.25">
      <c r="A23" s="249"/>
      <c r="B23" s="139" t="s">
        <v>40</v>
      </c>
      <c r="C23" s="155">
        <v>236</v>
      </c>
      <c r="D23" s="134" t="s">
        <v>87</v>
      </c>
      <c r="E23" s="135" t="s">
        <v>90</v>
      </c>
      <c r="F23" s="135" t="s">
        <v>89</v>
      </c>
      <c r="G23" s="135" t="s">
        <v>93</v>
      </c>
      <c r="H23" s="136" t="s">
        <v>91</v>
      </c>
      <c r="I23" s="137"/>
      <c r="J23" s="170" t="s">
        <v>35</v>
      </c>
      <c r="K23" s="171" t="s">
        <v>1</v>
      </c>
      <c r="L23" s="172" t="s">
        <v>3</v>
      </c>
      <c r="M23" s="172" t="s">
        <v>37</v>
      </c>
      <c r="N23" s="172" t="s">
        <v>40</v>
      </c>
      <c r="O23" s="172" t="s">
        <v>54</v>
      </c>
      <c r="P23" s="172" t="s">
        <v>170</v>
      </c>
      <c r="Q23" s="172" t="s">
        <v>66</v>
      </c>
      <c r="R23" s="173" t="s">
        <v>76</v>
      </c>
      <c r="S23" s="120"/>
      <c r="U23" s="119"/>
      <c r="V23" s="119"/>
      <c r="W23" s="119"/>
      <c r="X23" s="119"/>
      <c r="Y23" s="119"/>
    </row>
    <row r="24" spans="1:25" ht="15.75" x14ac:dyDescent="0.25">
      <c r="A24" s="249"/>
      <c r="B24" s="139" t="s">
        <v>140</v>
      </c>
      <c r="C24" s="133">
        <v>211</v>
      </c>
      <c r="D24" s="134" t="s">
        <v>87</v>
      </c>
      <c r="E24" s="135" t="s">
        <v>87</v>
      </c>
      <c r="F24" s="135" t="s">
        <v>92</v>
      </c>
      <c r="G24" s="135" t="s">
        <v>93</v>
      </c>
      <c r="H24" s="136" t="s">
        <v>91</v>
      </c>
      <c r="I24" s="137"/>
      <c r="J24" s="170" t="s">
        <v>102</v>
      </c>
      <c r="K24" s="171" t="s">
        <v>135</v>
      </c>
      <c r="L24" s="172" t="s">
        <v>143</v>
      </c>
      <c r="M24" s="172" t="s">
        <v>38</v>
      </c>
      <c r="N24" s="172" t="s">
        <v>140</v>
      </c>
      <c r="O24" s="172" t="s">
        <v>55</v>
      </c>
      <c r="P24" s="172" t="s">
        <v>60</v>
      </c>
      <c r="Q24" s="172" t="s">
        <v>67</v>
      </c>
      <c r="R24" s="173" t="s">
        <v>77</v>
      </c>
      <c r="S24" s="120"/>
      <c r="U24" s="119"/>
      <c r="V24" s="119"/>
      <c r="W24" s="119"/>
      <c r="X24" s="119"/>
      <c r="Y24" s="119"/>
    </row>
    <row r="25" spans="1:25" ht="15.75" x14ac:dyDescent="0.25">
      <c r="A25" s="249"/>
      <c r="B25" s="139" t="s">
        <v>42</v>
      </c>
      <c r="C25" s="133">
        <v>245</v>
      </c>
      <c r="D25" s="134" t="s">
        <v>87</v>
      </c>
      <c r="E25" s="135" t="s">
        <v>90</v>
      </c>
      <c r="F25" s="135" t="s">
        <v>89</v>
      </c>
      <c r="G25" s="135" t="s">
        <v>93</v>
      </c>
      <c r="H25" s="136" t="s">
        <v>91</v>
      </c>
      <c r="I25" s="137"/>
      <c r="J25" s="170" t="s">
        <v>58</v>
      </c>
      <c r="K25" s="171"/>
      <c r="L25" s="172" t="s">
        <v>4</v>
      </c>
      <c r="M25" s="172"/>
      <c r="N25" s="172" t="s">
        <v>42</v>
      </c>
      <c r="O25" s="172" t="s">
        <v>141</v>
      </c>
      <c r="P25" s="172" t="s">
        <v>61</v>
      </c>
      <c r="Q25" s="172" t="s">
        <v>68</v>
      </c>
      <c r="R25" s="173" t="s">
        <v>78</v>
      </c>
      <c r="S25" s="120"/>
      <c r="U25" s="119"/>
      <c r="V25" s="119"/>
      <c r="W25" s="119"/>
      <c r="X25" s="119"/>
      <c r="Y25" s="119"/>
    </row>
    <row r="26" spans="1:25" ht="15.75" x14ac:dyDescent="0.25">
      <c r="A26" s="249"/>
      <c r="B26" s="139" t="s">
        <v>43</v>
      </c>
      <c r="C26" s="155">
        <v>266</v>
      </c>
      <c r="D26" s="134" t="s">
        <v>87</v>
      </c>
      <c r="E26" s="135" t="s">
        <v>90</v>
      </c>
      <c r="F26" s="135" t="s">
        <v>89</v>
      </c>
      <c r="G26" s="135" t="s">
        <v>91</v>
      </c>
      <c r="H26" s="136" t="s">
        <v>91</v>
      </c>
      <c r="I26" s="137"/>
      <c r="J26" s="170" t="s">
        <v>64</v>
      </c>
      <c r="K26" s="171"/>
      <c r="L26" s="172" t="s">
        <v>5</v>
      </c>
      <c r="M26" s="172"/>
      <c r="N26" s="172" t="s">
        <v>43</v>
      </c>
      <c r="O26" s="172" t="s">
        <v>142</v>
      </c>
      <c r="P26" s="172" t="s">
        <v>62</v>
      </c>
      <c r="Q26" s="172" t="s">
        <v>171</v>
      </c>
      <c r="R26" s="173" t="s">
        <v>79</v>
      </c>
      <c r="S26" s="120"/>
      <c r="U26" s="119"/>
      <c r="V26" s="119"/>
      <c r="W26" s="119"/>
      <c r="X26" s="119"/>
      <c r="Y26" s="119"/>
    </row>
    <row r="27" spans="1:25" ht="15.75" x14ac:dyDescent="0.25">
      <c r="A27" s="249"/>
      <c r="B27" s="139" t="s">
        <v>44</v>
      </c>
      <c r="C27" s="155">
        <v>230</v>
      </c>
      <c r="D27" s="134" t="s">
        <v>87</v>
      </c>
      <c r="E27" s="135" t="s">
        <v>90</v>
      </c>
      <c r="F27" s="135" t="s">
        <v>89</v>
      </c>
      <c r="G27" s="135" t="s">
        <v>93</v>
      </c>
      <c r="H27" s="136" t="s">
        <v>91</v>
      </c>
      <c r="I27" s="137"/>
      <c r="J27" s="170" t="s">
        <v>74</v>
      </c>
      <c r="K27" s="171"/>
      <c r="L27" s="172" t="s">
        <v>6</v>
      </c>
      <c r="M27" s="172"/>
      <c r="N27" s="172" t="s">
        <v>44</v>
      </c>
      <c r="O27" s="172" t="s">
        <v>56</v>
      </c>
      <c r="P27" s="172" t="s">
        <v>63</v>
      </c>
      <c r="Q27" s="172" t="s">
        <v>69</v>
      </c>
      <c r="R27" s="173" t="s">
        <v>80</v>
      </c>
      <c r="S27" s="120"/>
      <c r="U27" s="119"/>
      <c r="V27" s="119"/>
      <c r="W27" s="119"/>
      <c r="X27" s="119"/>
      <c r="Y27" s="119"/>
    </row>
    <row r="28" spans="1:25" ht="15.75" x14ac:dyDescent="0.25">
      <c r="A28" s="249"/>
      <c r="B28" s="139" t="s">
        <v>45</v>
      </c>
      <c r="C28" s="133">
        <v>218</v>
      </c>
      <c r="D28" s="134" t="s">
        <v>87</v>
      </c>
      <c r="E28" s="135" t="s">
        <v>87</v>
      </c>
      <c r="F28" s="135" t="s">
        <v>92</v>
      </c>
      <c r="G28" s="135" t="s">
        <v>93</v>
      </c>
      <c r="H28" s="136" t="s">
        <v>91</v>
      </c>
      <c r="I28" s="137"/>
      <c r="J28" s="170" t="s">
        <v>86</v>
      </c>
      <c r="K28" s="171"/>
      <c r="L28" s="172" t="s">
        <v>7</v>
      </c>
      <c r="M28" s="172"/>
      <c r="N28" s="172" t="s">
        <v>45</v>
      </c>
      <c r="O28" s="172" t="s">
        <v>57</v>
      </c>
      <c r="P28" s="172"/>
      <c r="Q28" s="172" t="s">
        <v>70</v>
      </c>
      <c r="R28" s="173" t="s">
        <v>81</v>
      </c>
      <c r="S28" s="120"/>
      <c r="U28" s="119"/>
      <c r="V28" s="119"/>
      <c r="W28" s="119"/>
      <c r="X28" s="119"/>
      <c r="Y28" s="119"/>
    </row>
    <row r="29" spans="1:25" ht="15.75" x14ac:dyDescent="0.25">
      <c r="A29" s="249"/>
      <c r="B29" s="139" t="s">
        <v>46</v>
      </c>
      <c r="C29" s="133">
        <v>248</v>
      </c>
      <c r="D29" s="134" t="s">
        <v>87</v>
      </c>
      <c r="E29" s="135" t="s">
        <v>90</v>
      </c>
      <c r="F29" s="135" t="s">
        <v>89</v>
      </c>
      <c r="G29" s="135" t="s">
        <v>93</v>
      </c>
      <c r="H29" s="136" t="s">
        <v>91</v>
      </c>
      <c r="I29" s="137"/>
      <c r="J29" s="170"/>
      <c r="K29" s="171"/>
      <c r="L29" s="172" t="s">
        <v>8</v>
      </c>
      <c r="M29" s="172"/>
      <c r="N29" s="172" t="s">
        <v>46</v>
      </c>
      <c r="O29" s="172"/>
      <c r="P29" s="172"/>
      <c r="Q29" s="172" t="s">
        <v>71</v>
      </c>
      <c r="R29" s="173" t="s">
        <v>82</v>
      </c>
      <c r="S29" s="120"/>
      <c r="U29" s="119"/>
      <c r="V29" s="119"/>
      <c r="W29" s="119"/>
      <c r="X29" s="119"/>
      <c r="Y29" s="119"/>
    </row>
    <row r="30" spans="1:25" ht="15.75" x14ac:dyDescent="0.25">
      <c r="A30" s="249"/>
      <c r="B30" s="139" t="s">
        <v>47</v>
      </c>
      <c r="C30" s="133">
        <v>250</v>
      </c>
      <c r="D30" s="134" t="s">
        <v>87</v>
      </c>
      <c r="E30" s="135" t="s">
        <v>90</v>
      </c>
      <c r="F30" s="135" t="s">
        <v>89</v>
      </c>
      <c r="G30" s="135" t="s">
        <v>93</v>
      </c>
      <c r="H30" s="136" t="s">
        <v>91</v>
      </c>
      <c r="I30" s="137"/>
      <c r="J30" s="170"/>
      <c r="K30" s="171"/>
      <c r="L30" s="172" t="s">
        <v>9</v>
      </c>
      <c r="M30" s="172"/>
      <c r="N30" s="172" t="s">
        <v>47</v>
      </c>
      <c r="O30" s="172"/>
      <c r="P30" s="172"/>
      <c r="Q30" s="172" t="s">
        <v>72</v>
      </c>
      <c r="R30" s="173" t="s">
        <v>83</v>
      </c>
      <c r="S30" s="120"/>
      <c r="U30" s="119"/>
      <c r="V30" s="119"/>
      <c r="W30" s="119"/>
      <c r="X30" s="119"/>
      <c r="Y30" s="119"/>
    </row>
    <row r="31" spans="1:25" ht="15.75" x14ac:dyDescent="0.25">
      <c r="A31" s="249"/>
      <c r="B31" s="139" t="s">
        <v>48</v>
      </c>
      <c r="C31" s="155">
        <v>201</v>
      </c>
      <c r="D31" s="134" t="s">
        <v>87</v>
      </c>
      <c r="E31" s="135" t="s">
        <v>87</v>
      </c>
      <c r="F31" s="157" t="s">
        <v>92</v>
      </c>
      <c r="G31" s="157" t="s">
        <v>93</v>
      </c>
      <c r="H31" s="136" t="s">
        <v>91</v>
      </c>
      <c r="I31" s="137"/>
      <c r="J31" s="170"/>
      <c r="K31" s="171"/>
      <c r="L31" s="172" t="s">
        <v>10</v>
      </c>
      <c r="M31" s="172"/>
      <c r="N31" s="172" t="s">
        <v>48</v>
      </c>
      <c r="O31" s="172"/>
      <c r="P31" s="172"/>
      <c r="Q31" s="172" t="s">
        <v>73</v>
      </c>
      <c r="R31" s="173" t="s">
        <v>84</v>
      </c>
      <c r="S31" s="120"/>
      <c r="U31" s="119"/>
      <c r="V31" s="119"/>
      <c r="W31" s="119"/>
      <c r="X31" s="119"/>
      <c r="Y31" s="119"/>
    </row>
    <row r="32" spans="1:25" ht="15.75" x14ac:dyDescent="0.25">
      <c r="A32" s="249"/>
      <c r="B32" s="139" t="s">
        <v>169</v>
      </c>
      <c r="C32" s="133">
        <v>258</v>
      </c>
      <c r="D32" s="134" t="s">
        <v>87</v>
      </c>
      <c r="E32" s="135" t="s">
        <v>90</v>
      </c>
      <c r="F32" s="135" t="s">
        <v>89</v>
      </c>
      <c r="G32" s="135" t="s">
        <v>91</v>
      </c>
      <c r="H32" s="136" t="s">
        <v>91</v>
      </c>
      <c r="I32" s="137"/>
      <c r="J32" s="170"/>
      <c r="K32" s="171"/>
      <c r="L32" s="172" t="s">
        <v>11</v>
      </c>
      <c r="M32" s="172"/>
      <c r="N32" s="172" t="s">
        <v>169</v>
      </c>
      <c r="O32" s="172"/>
      <c r="P32" s="172"/>
      <c r="Q32" s="172"/>
      <c r="R32" s="173" t="s">
        <v>85</v>
      </c>
      <c r="S32" s="120"/>
      <c r="U32" s="119"/>
      <c r="V32" s="119"/>
      <c r="W32" s="119"/>
      <c r="X32" s="119"/>
      <c r="Y32" s="119"/>
    </row>
    <row r="33" spans="1:25" ht="15.75" x14ac:dyDescent="0.25">
      <c r="A33" s="249"/>
      <c r="B33" s="139" t="s">
        <v>49</v>
      </c>
      <c r="C33" s="133">
        <v>229</v>
      </c>
      <c r="D33" s="134" t="s">
        <v>87</v>
      </c>
      <c r="E33" s="135" t="s">
        <v>90</v>
      </c>
      <c r="F33" s="135" t="s">
        <v>89</v>
      </c>
      <c r="G33" s="135" t="s">
        <v>93</v>
      </c>
      <c r="H33" s="136" t="s">
        <v>91</v>
      </c>
      <c r="I33" s="137"/>
      <c r="J33" s="170"/>
      <c r="K33" s="171"/>
      <c r="L33" s="172" t="s">
        <v>12</v>
      </c>
      <c r="M33" s="172"/>
      <c r="N33" s="172" t="s">
        <v>49</v>
      </c>
      <c r="O33" s="172"/>
      <c r="P33" s="172"/>
      <c r="Q33" s="172"/>
      <c r="R33" s="173"/>
      <c r="S33" s="120"/>
      <c r="U33" s="119"/>
      <c r="V33" s="119"/>
      <c r="W33" s="119"/>
      <c r="X33" s="119"/>
      <c r="Y33" s="119"/>
    </row>
    <row r="34" spans="1:25" ht="15.75" x14ac:dyDescent="0.25">
      <c r="A34" s="249"/>
      <c r="B34" s="139" t="s">
        <v>50</v>
      </c>
      <c r="C34" s="133">
        <v>203</v>
      </c>
      <c r="D34" s="134" t="s">
        <v>87</v>
      </c>
      <c r="E34" s="135" t="s">
        <v>87</v>
      </c>
      <c r="F34" s="135" t="s">
        <v>92</v>
      </c>
      <c r="G34" s="135" t="s">
        <v>93</v>
      </c>
      <c r="H34" s="136" t="s">
        <v>91</v>
      </c>
      <c r="I34" s="137"/>
      <c r="J34" s="170"/>
      <c r="K34" s="171"/>
      <c r="L34" s="172" t="s">
        <v>13</v>
      </c>
      <c r="M34" s="172"/>
      <c r="N34" s="172" t="s">
        <v>50</v>
      </c>
      <c r="O34" s="172"/>
      <c r="P34" s="172"/>
      <c r="Q34" s="172"/>
      <c r="R34" s="173"/>
      <c r="S34" s="120"/>
      <c r="U34" s="119"/>
      <c r="V34" s="119"/>
      <c r="W34" s="119"/>
      <c r="X34" s="119"/>
      <c r="Y34" s="119"/>
    </row>
    <row r="35" spans="1:25" ht="15.75" x14ac:dyDescent="0.25">
      <c r="A35" s="249"/>
      <c r="B35" s="139" t="s">
        <v>51</v>
      </c>
      <c r="C35" s="133">
        <v>235</v>
      </c>
      <c r="D35" s="134" t="s">
        <v>87</v>
      </c>
      <c r="E35" s="135" t="s">
        <v>90</v>
      </c>
      <c r="F35" s="135" t="s">
        <v>89</v>
      </c>
      <c r="G35" s="135" t="s">
        <v>93</v>
      </c>
      <c r="H35" s="136" t="s">
        <v>91</v>
      </c>
      <c r="I35" s="137"/>
      <c r="J35" s="170"/>
      <c r="K35" s="171"/>
      <c r="L35" s="172"/>
      <c r="M35" s="172"/>
      <c r="N35" s="172" t="s">
        <v>51</v>
      </c>
      <c r="O35" s="172"/>
      <c r="P35" s="172"/>
      <c r="Q35" s="172"/>
      <c r="R35" s="173"/>
      <c r="S35" s="120"/>
      <c r="U35" s="119"/>
      <c r="V35" s="119"/>
      <c r="W35" s="119"/>
      <c r="X35" s="119"/>
      <c r="Y35" s="119"/>
    </row>
    <row r="36" spans="1:25" ht="16.5" thickBot="1" x14ac:dyDescent="0.3">
      <c r="A36" s="250"/>
      <c r="B36" s="141" t="s">
        <v>52</v>
      </c>
      <c r="C36" s="174">
        <v>238</v>
      </c>
      <c r="D36" s="143" t="s">
        <v>87</v>
      </c>
      <c r="E36" s="144" t="s">
        <v>90</v>
      </c>
      <c r="F36" s="144" t="s">
        <v>89</v>
      </c>
      <c r="G36" s="144" t="s">
        <v>93</v>
      </c>
      <c r="H36" s="145" t="s">
        <v>91</v>
      </c>
      <c r="I36" s="137"/>
      <c r="J36" s="175"/>
      <c r="K36" s="176"/>
      <c r="L36" s="177"/>
      <c r="M36" s="177"/>
      <c r="N36" s="177" t="s">
        <v>52</v>
      </c>
      <c r="O36" s="177"/>
      <c r="P36" s="177"/>
      <c r="Q36" s="177"/>
      <c r="R36" s="178"/>
      <c r="S36" s="120"/>
      <c r="U36" s="119"/>
      <c r="V36" s="119"/>
      <c r="W36" s="119"/>
      <c r="X36" s="119"/>
      <c r="Y36" s="119"/>
    </row>
    <row r="37" spans="1:25" ht="15.75" x14ac:dyDescent="0.25">
      <c r="A37" s="248" t="s">
        <v>58</v>
      </c>
      <c r="B37" s="132" t="s">
        <v>53</v>
      </c>
      <c r="C37" s="179">
        <v>120</v>
      </c>
      <c r="D37" s="149" t="s">
        <v>87</v>
      </c>
      <c r="E37" s="150" t="s">
        <v>87</v>
      </c>
      <c r="F37" s="150" t="s">
        <v>87</v>
      </c>
      <c r="G37" s="180" t="s">
        <v>87</v>
      </c>
      <c r="H37" s="181" t="s">
        <v>90</v>
      </c>
      <c r="I37" s="137"/>
      <c r="J37" s="182"/>
      <c r="K37" s="182"/>
      <c r="L37" s="182"/>
      <c r="M37" s="183"/>
      <c r="N37" s="183"/>
      <c r="O37" s="183"/>
      <c r="P37" s="183"/>
      <c r="Q37" s="183"/>
      <c r="R37" s="184"/>
      <c r="S37" s="184"/>
      <c r="U37" s="119"/>
      <c r="V37" s="119"/>
      <c r="W37" s="119"/>
      <c r="X37" s="119"/>
      <c r="Y37" s="119"/>
    </row>
    <row r="38" spans="1:25" ht="15.75" x14ac:dyDescent="0.25">
      <c r="A38" s="249"/>
      <c r="B38" s="139" t="s">
        <v>54</v>
      </c>
      <c r="C38" s="155">
        <v>111</v>
      </c>
      <c r="D38" s="134" t="s">
        <v>87</v>
      </c>
      <c r="E38" s="135" t="s">
        <v>87</v>
      </c>
      <c r="F38" s="135" t="s">
        <v>87</v>
      </c>
      <c r="G38" s="135" t="s">
        <v>87</v>
      </c>
      <c r="H38" s="136" t="s">
        <v>90</v>
      </c>
      <c r="I38" s="137"/>
      <c r="J38" s="265" t="s">
        <v>145</v>
      </c>
      <c r="K38" s="266"/>
      <c r="L38" s="267"/>
      <c r="M38" s="183"/>
      <c r="N38" s="183"/>
      <c r="O38" s="183"/>
      <c r="P38" s="183"/>
      <c r="Q38" s="183"/>
      <c r="R38" s="184"/>
      <c r="S38" s="184"/>
      <c r="U38" s="119"/>
      <c r="V38" s="119"/>
      <c r="W38" s="119"/>
      <c r="X38" s="119"/>
      <c r="Y38" s="119"/>
    </row>
    <row r="39" spans="1:25" ht="15.75" x14ac:dyDescent="0.25">
      <c r="A39" s="249"/>
      <c r="B39" s="139" t="s">
        <v>55</v>
      </c>
      <c r="C39" s="133">
        <v>103</v>
      </c>
      <c r="D39" s="134" t="s">
        <v>87</v>
      </c>
      <c r="E39" s="135" t="s">
        <v>87</v>
      </c>
      <c r="F39" s="135" t="s">
        <v>87</v>
      </c>
      <c r="G39" s="135" t="s">
        <v>87</v>
      </c>
      <c r="H39" s="136" t="s">
        <v>90</v>
      </c>
      <c r="I39" s="137"/>
      <c r="J39" s="166" t="s">
        <v>87</v>
      </c>
      <c r="K39" s="167" t="s">
        <v>109</v>
      </c>
      <c r="L39" s="168" t="s">
        <v>112</v>
      </c>
      <c r="M39" s="183"/>
      <c r="N39" s="183"/>
      <c r="O39" s="183"/>
      <c r="P39" s="183"/>
      <c r="Q39" s="183"/>
      <c r="R39" s="184"/>
      <c r="S39" s="184"/>
      <c r="U39" s="119"/>
      <c r="V39" s="119"/>
      <c r="W39" s="119"/>
      <c r="X39" s="119"/>
      <c r="Y39" s="119"/>
    </row>
    <row r="40" spans="1:25" ht="15.75" x14ac:dyDescent="0.25">
      <c r="A40" s="249"/>
      <c r="B40" s="139" t="s">
        <v>141</v>
      </c>
      <c r="C40" s="133">
        <v>120</v>
      </c>
      <c r="D40" s="134" t="s">
        <v>87</v>
      </c>
      <c r="E40" s="135" t="s">
        <v>87</v>
      </c>
      <c r="F40" s="135" t="s">
        <v>87</v>
      </c>
      <c r="G40" s="135" t="s">
        <v>87</v>
      </c>
      <c r="H40" s="136" t="s">
        <v>90</v>
      </c>
      <c r="I40" s="137"/>
      <c r="J40" s="170" t="s">
        <v>88</v>
      </c>
      <c r="K40" s="171" t="s">
        <v>109</v>
      </c>
      <c r="L40" s="185" t="s">
        <v>93</v>
      </c>
      <c r="M40" s="183"/>
      <c r="N40" s="183"/>
      <c r="O40" s="183"/>
      <c r="P40" s="183"/>
      <c r="Q40" s="183"/>
      <c r="R40" s="184"/>
      <c r="S40" s="184"/>
      <c r="U40" s="119"/>
      <c r="V40" s="119"/>
      <c r="W40" s="119"/>
      <c r="X40" s="119"/>
      <c r="Y40" s="119"/>
    </row>
    <row r="41" spans="1:25" ht="15.75" x14ac:dyDescent="0.25">
      <c r="A41" s="249"/>
      <c r="B41" s="139" t="s">
        <v>142</v>
      </c>
      <c r="C41" s="133">
        <v>133</v>
      </c>
      <c r="D41" s="134" t="s">
        <v>87</v>
      </c>
      <c r="E41" s="135" t="s">
        <v>87</v>
      </c>
      <c r="F41" s="135" t="s">
        <v>87</v>
      </c>
      <c r="G41" s="135" t="s">
        <v>90</v>
      </c>
      <c r="H41" s="136" t="s">
        <v>89</v>
      </c>
      <c r="I41" s="137"/>
      <c r="J41" s="170" t="s">
        <v>90</v>
      </c>
      <c r="K41" s="171" t="s">
        <v>109</v>
      </c>
      <c r="L41" s="185" t="s">
        <v>111</v>
      </c>
      <c r="M41" s="183"/>
      <c r="N41" s="183"/>
      <c r="O41" s="183"/>
      <c r="P41" s="183"/>
      <c r="Q41" s="183"/>
      <c r="U41" s="119"/>
      <c r="V41" s="119"/>
      <c r="W41" s="119"/>
      <c r="X41" s="119"/>
      <c r="Y41" s="119"/>
    </row>
    <row r="42" spans="1:25" ht="15.75" x14ac:dyDescent="0.25">
      <c r="A42" s="249"/>
      <c r="B42" s="139" t="s">
        <v>56</v>
      </c>
      <c r="C42" s="155">
        <v>123</v>
      </c>
      <c r="D42" s="134" t="s">
        <v>87</v>
      </c>
      <c r="E42" s="135" t="s">
        <v>87</v>
      </c>
      <c r="F42" s="135" t="s">
        <v>87</v>
      </c>
      <c r="G42" s="135" t="s">
        <v>90</v>
      </c>
      <c r="H42" s="136" t="s">
        <v>89</v>
      </c>
      <c r="I42" s="137"/>
      <c r="J42" s="170" t="s">
        <v>89</v>
      </c>
      <c r="K42" s="171" t="s">
        <v>110</v>
      </c>
      <c r="L42" s="185" t="s">
        <v>93</v>
      </c>
      <c r="M42" s="183"/>
      <c r="N42" s="183"/>
      <c r="O42" s="183"/>
      <c r="P42" s="183"/>
      <c r="Q42" s="183"/>
      <c r="U42" s="119"/>
      <c r="V42" s="119"/>
      <c r="W42" s="119"/>
      <c r="X42" s="119"/>
      <c r="Y42" s="119"/>
    </row>
    <row r="43" spans="1:25" ht="16.5" thickBot="1" x14ac:dyDescent="0.3">
      <c r="A43" s="250"/>
      <c r="B43" s="141" t="s">
        <v>57</v>
      </c>
      <c r="C43" s="174">
        <v>115</v>
      </c>
      <c r="D43" s="143" t="s">
        <v>87</v>
      </c>
      <c r="E43" s="144" t="s">
        <v>87</v>
      </c>
      <c r="F43" s="144" t="s">
        <v>87</v>
      </c>
      <c r="G43" s="186" t="s">
        <v>87</v>
      </c>
      <c r="H43" s="187" t="s">
        <v>90</v>
      </c>
      <c r="I43" s="137"/>
      <c r="J43" s="170" t="s">
        <v>92</v>
      </c>
      <c r="K43" s="171" t="s">
        <v>109</v>
      </c>
      <c r="L43" s="185" t="s">
        <v>110</v>
      </c>
      <c r="M43" s="183"/>
      <c r="N43" s="183"/>
      <c r="O43" s="183"/>
      <c r="P43" s="183"/>
      <c r="Q43" s="183"/>
      <c r="U43" s="119"/>
      <c r="V43" s="119"/>
      <c r="W43" s="119"/>
      <c r="X43" s="119"/>
      <c r="Y43" s="119"/>
    </row>
    <row r="44" spans="1:25" ht="15.75" x14ac:dyDescent="0.25">
      <c r="A44" s="248" t="s">
        <v>64</v>
      </c>
      <c r="B44" s="132" t="s">
        <v>59</v>
      </c>
      <c r="C44" s="148">
        <v>128</v>
      </c>
      <c r="D44" s="149" t="s">
        <v>87</v>
      </c>
      <c r="E44" s="150" t="s">
        <v>87</v>
      </c>
      <c r="F44" s="150" t="s">
        <v>87</v>
      </c>
      <c r="G44" s="150" t="s">
        <v>90</v>
      </c>
      <c r="H44" s="151" t="s">
        <v>89</v>
      </c>
      <c r="I44" s="137"/>
      <c r="J44" s="170" t="s">
        <v>93</v>
      </c>
      <c r="K44" s="171" t="s">
        <v>93</v>
      </c>
      <c r="L44" s="185"/>
      <c r="M44" s="183"/>
      <c r="N44" s="183"/>
      <c r="O44" s="183"/>
      <c r="P44" s="183"/>
      <c r="Q44" s="183"/>
      <c r="U44" s="119"/>
      <c r="V44" s="119"/>
      <c r="W44" s="119"/>
      <c r="X44" s="119"/>
      <c r="Y44" s="119"/>
    </row>
    <row r="45" spans="1:25" ht="15.75" x14ac:dyDescent="0.25">
      <c r="A45" s="249"/>
      <c r="B45" s="139" t="s">
        <v>170</v>
      </c>
      <c r="C45" s="155">
        <v>124</v>
      </c>
      <c r="D45" s="134" t="s">
        <v>87</v>
      </c>
      <c r="E45" s="135" t="s">
        <v>87</v>
      </c>
      <c r="F45" s="135" t="s">
        <v>87</v>
      </c>
      <c r="G45" s="135" t="s">
        <v>90</v>
      </c>
      <c r="H45" s="136" t="s">
        <v>89</v>
      </c>
      <c r="I45" s="137"/>
      <c r="J45" s="175" t="s">
        <v>91</v>
      </c>
      <c r="K45" s="176" t="s">
        <v>91</v>
      </c>
      <c r="L45" s="188"/>
      <c r="M45" s="183"/>
      <c r="N45" s="183"/>
      <c r="O45" s="183"/>
      <c r="P45" s="183"/>
      <c r="Q45" s="183"/>
      <c r="U45" s="119"/>
      <c r="V45" s="119"/>
      <c r="W45" s="119"/>
      <c r="X45" s="119"/>
      <c r="Y45" s="119"/>
    </row>
    <row r="46" spans="1:25" ht="15.75" x14ac:dyDescent="0.25">
      <c r="A46" s="249"/>
      <c r="B46" s="139" t="s">
        <v>60</v>
      </c>
      <c r="C46" s="155">
        <v>86</v>
      </c>
      <c r="D46" s="134" t="s">
        <v>87</v>
      </c>
      <c r="E46" s="135" t="s">
        <v>87</v>
      </c>
      <c r="F46" s="135" t="s">
        <v>87</v>
      </c>
      <c r="G46" s="135" t="s">
        <v>87</v>
      </c>
      <c r="H46" s="136" t="s">
        <v>87</v>
      </c>
      <c r="I46" s="137"/>
      <c r="J46" s="183"/>
      <c r="K46" s="182"/>
      <c r="L46" s="182"/>
      <c r="M46" s="183"/>
      <c r="N46" s="183"/>
      <c r="O46" s="183"/>
      <c r="P46" s="183"/>
      <c r="Q46" s="183"/>
      <c r="U46" s="119"/>
      <c r="V46" s="119"/>
      <c r="W46" s="119"/>
      <c r="X46" s="119"/>
      <c r="Y46" s="119"/>
    </row>
    <row r="47" spans="1:25" ht="15.75" x14ac:dyDescent="0.25">
      <c r="A47" s="249"/>
      <c r="B47" s="139" t="s">
        <v>61</v>
      </c>
      <c r="C47" s="155">
        <v>91</v>
      </c>
      <c r="D47" s="134" t="s">
        <v>87</v>
      </c>
      <c r="E47" s="135" t="s">
        <v>87</v>
      </c>
      <c r="F47" s="135" t="s">
        <v>87</v>
      </c>
      <c r="G47" s="135" t="s">
        <v>87</v>
      </c>
      <c r="H47" s="136" t="s">
        <v>87</v>
      </c>
      <c r="I47" s="137"/>
      <c r="J47" s="182"/>
      <c r="K47" s="182"/>
      <c r="L47" s="182"/>
      <c r="M47" s="183"/>
      <c r="N47" s="183"/>
      <c r="O47" s="183"/>
      <c r="P47" s="183"/>
      <c r="Q47" s="183"/>
      <c r="U47" s="119"/>
      <c r="V47" s="119"/>
      <c r="W47" s="119"/>
      <c r="X47" s="119"/>
      <c r="Y47" s="119"/>
    </row>
    <row r="48" spans="1:25" ht="15.75" x14ac:dyDescent="0.25">
      <c r="A48" s="249"/>
      <c r="B48" s="139" t="s">
        <v>62</v>
      </c>
      <c r="C48" s="133">
        <v>94</v>
      </c>
      <c r="D48" s="134" t="s">
        <v>87</v>
      </c>
      <c r="E48" s="135" t="s">
        <v>87</v>
      </c>
      <c r="F48" s="135" t="s">
        <v>87</v>
      </c>
      <c r="G48" s="135" t="s">
        <v>87</v>
      </c>
      <c r="H48" s="136" t="s">
        <v>90</v>
      </c>
      <c r="I48" s="137"/>
      <c r="J48" s="183"/>
      <c r="K48" s="182"/>
      <c r="L48" s="182"/>
      <c r="M48" s="183"/>
      <c r="N48" s="183"/>
      <c r="O48" s="183"/>
      <c r="P48" s="183"/>
      <c r="Q48" s="183"/>
      <c r="U48" s="119"/>
      <c r="V48" s="119"/>
      <c r="W48" s="119"/>
      <c r="X48" s="119"/>
      <c r="Y48" s="119"/>
    </row>
    <row r="49" spans="1:25" ht="16.5" thickBot="1" x14ac:dyDescent="0.3">
      <c r="A49" s="250"/>
      <c r="B49" s="141" t="s">
        <v>63</v>
      </c>
      <c r="C49" s="142">
        <v>150</v>
      </c>
      <c r="D49" s="143" t="s">
        <v>87</v>
      </c>
      <c r="E49" s="144" t="s">
        <v>87</v>
      </c>
      <c r="F49" s="144" t="s">
        <v>87</v>
      </c>
      <c r="G49" s="144" t="s">
        <v>88</v>
      </c>
      <c r="H49" s="145" t="s">
        <v>89</v>
      </c>
      <c r="I49" s="137"/>
      <c r="J49" s="182"/>
      <c r="K49" s="182"/>
      <c r="L49" s="182"/>
      <c r="M49" s="183"/>
      <c r="N49" s="183"/>
      <c r="O49" s="183"/>
      <c r="P49" s="183"/>
      <c r="Q49" s="183"/>
      <c r="U49" s="119"/>
      <c r="V49" s="119"/>
      <c r="W49" s="119"/>
      <c r="X49" s="119"/>
      <c r="Y49" s="119"/>
    </row>
    <row r="50" spans="1:25" ht="15.75" x14ac:dyDescent="0.25">
      <c r="A50" s="248" t="s">
        <v>74</v>
      </c>
      <c r="B50" s="132" t="s">
        <v>65</v>
      </c>
      <c r="C50" s="179">
        <v>134</v>
      </c>
      <c r="D50" s="149" t="s">
        <v>87</v>
      </c>
      <c r="E50" s="150" t="s">
        <v>87</v>
      </c>
      <c r="F50" s="150" t="s">
        <v>87</v>
      </c>
      <c r="G50" s="150" t="s">
        <v>90</v>
      </c>
      <c r="H50" s="151" t="s">
        <v>89</v>
      </c>
      <c r="I50" s="137"/>
      <c r="J50" s="183"/>
      <c r="K50" s="182"/>
      <c r="L50" s="182"/>
      <c r="M50" s="183"/>
      <c r="N50" s="183"/>
      <c r="O50" s="183"/>
      <c r="P50" s="183"/>
      <c r="Q50" s="183"/>
      <c r="U50" s="119"/>
      <c r="V50" s="119"/>
      <c r="W50" s="119"/>
      <c r="X50" s="119"/>
      <c r="Y50" s="119"/>
    </row>
    <row r="51" spans="1:25" ht="15.75" x14ac:dyDescent="0.25">
      <c r="A51" s="249"/>
      <c r="B51" s="139" t="s">
        <v>66</v>
      </c>
      <c r="C51" s="133">
        <v>146</v>
      </c>
      <c r="D51" s="134" t="s">
        <v>87</v>
      </c>
      <c r="E51" s="135" t="s">
        <v>87</v>
      </c>
      <c r="F51" s="135" t="s">
        <v>87</v>
      </c>
      <c r="G51" s="135" t="s">
        <v>88</v>
      </c>
      <c r="H51" s="136" t="s">
        <v>89</v>
      </c>
      <c r="I51" s="137"/>
      <c r="J51" s="182"/>
      <c r="K51" s="182"/>
      <c r="L51" s="182"/>
      <c r="M51" s="183"/>
      <c r="N51" s="183"/>
      <c r="O51" s="183"/>
      <c r="P51" s="183"/>
      <c r="Q51" s="183"/>
      <c r="U51" s="119"/>
      <c r="V51" s="119"/>
      <c r="W51" s="119"/>
      <c r="X51" s="119"/>
      <c r="Y51" s="119"/>
    </row>
    <row r="52" spans="1:25" ht="15.75" x14ac:dyDescent="0.25">
      <c r="A52" s="249"/>
      <c r="B52" s="139" t="s">
        <v>67</v>
      </c>
      <c r="C52" s="155">
        <v>103</v>
      </c>
      <c r="D52" s="134" t="s">
        <v>87</v>
      </c>
      <c r="E52" s="135" t="s">
        <v>87</v>
      </c>
      <c r="F52" s="135" t="s">
        <v>87</v>
      </c>
      <c r="G52" s="135" t="s">
        <v>87</v>
      </c>
      <c r="H52" s="136" t="s">
        <v>90</v>
      </c>
      <c r="I52" s="137"/>
      <c r="J52" s="137"/>
      <c r="K52" s="137"/>
      <c r="L52" s="137"/>
      <c r="M52" s="119"/>
      <c r="N52" s="119"/>
      <c r="O52" s="119"/>
      <c r="U52" s="119"/>
      <c r="V52" s="119"/>
      <c r="W52" s="119"/>
      <c r="X52" s="119"/>
      <c r="Y52" s="119"/>
    </row>
    <row r="53" spans="1:25" ht="15.75" x14ac:dyDescent="0.25">
      <c r="A53" s="249"/>
      <c r="B53" s="139" t="s">
        <v>68</v>
      </c>
      <c r="C53" s="155">
        <v>121</v>
      </c>
      <c r="D53" s="134" t="s">
        <v>87</v>
      </c>
      <c r="E53" s="135" t="s">
        <v>87</v>
      </c>
      <c r="F53" s="135" t="s">
        <v>87</v>
      </c>
      <c r="G53" s="157" t="s">
        <v>90</v>
      </c>
      <c r="H53" s="158" t="s">
        <v>89</v>
      </c>
      <c r="I53" s="137"/>
      <c r="J53" s="137"/>
      <c r="K53" s="137"/>
      <c r="L53" s="137"/>
      <c r="M53" s="119"/>
      <c r="N53" s="119"/>
      <c r="O53" s="119"/>
      <c r="U53" s="119"/>
      <c r="V53" s="119"/>
      <c r="W53" s="119"/>
      <c r="X53" s="119"/>
      <c r="Y53" s="119"/>
    </row>
    <row r="54" spans="1:25" ht="15.75" x14ac:dyDescent="0.25">
      <c r="A54" s="249"/>
      <c r="B54" s="139" t="s">
        <v>171</v>
      </c>
      <c r="C54" s="133">
        <v>145</v>
      </c>
      <c r="D54" s="134" t="s">
        <v>87</v>
      </c>
      <c r="E54" s="135" t="s">
        <v>87</v>
      </c>
      <c r="F54" s="135" t="s">
        <v>87</v>
      </c>
      <c r="G54" s="135" t="s">
        <v>88</v>
      </c>
      <c r="H54" s="136" t="s">
        <v>89</v>
      </c>
      <c r="I54" s="137"/>
      <c r="J54" s="137"/>
      <c r="K54" s="137"/>
      <c r="L54" s="137"/>
      <c r="M54" s="119"/>
      <c r="N54" s="119"/>
      <c r="O54" s="119"/>
      <c r="U54" s="119"/>
      <c r="V54" s="119"/>
      <c r="W54" s="119"/>
      <c r="X54" s="119"/>
      <c r="Y54" s="119"/>
    </row>
    <row r="55" spans="1:25" ht="15.75" x14ac:dyDescent="0.25">
      <c r="A55" s="249"/>
      <c r="B55" s="139" t="s">
        <v>69</v>
      </c>
      <c r="C55" s="133">
        <v>132</v>
      </c>
      <c r="D55" s="134" t="s">
        <v>87</v>
      </c>
      <c r="E55" s="135" t="s">
        <v>87</v>
      </c>
      <c r="F55" s="135" t="s">
        <v>87</v>
      </c>
      <c r="G55" s="135" t="s">
        <v>90</v>
      </c>
      <c r="H55" s="136" t="s">
        <v>89</v>
      </c>
      <c r="I55" s="137"/>
      <c r="J55" s="137"/>
      <c r="K55" s="137"/>
      <c r="L55" s="137"/>
      <c r="M55" s="119"/>
      <c r="N55" s="119"/>
      <c r="O55" s="119"/>
      <c r="U55" s="119"/>
      <c r="V55" s="119"/>
      <c r="W55" s="119"/>
      <c r="X55" s="119"/>
      <c r="Y55" s="119"/>
    </row>
    <row r="56" spans="1:25" ht="15.75" x14ac:dyDescent="0.25">
      <c r="A56" s="249"/>
      <c r="B56" s="139" t="s">
        <v>70</v>
      </c>
      <c r="C56" s="155">
        <v>112</v>
      </c>
      <c r="D56" s="134" t="s">
        <v>87</v>
      </c>
      <c r="E56" s="135" t="s">
        <v>87</v>
      </c>
      <c r="F56" s="135" t="s">
        <v>87</v>
      </c>
      <c r="G56" s="135" t="s">
        <v>87</v>
      </c>
      <c r="H56" s="136" t="s">
        <v>90</v>
      </c>
      <c r="I56" s="137"/>
      <c r="J56" s="137"/>
      <c r="K56" s="137"/>
      <c r="L56" s="137"/>
      <c r="M56" s="119"/>
      <c r="N56" s="119"/>
      <c r="O56" s="119"/>
      <c r="U56" s="119"/>
      <c r="V56" s="119"/>
      <c r="W56" s="119"/>
      <c r="X56" s="119"/>
      <c r="Y56" s="119"/>
    </row>
    <row r="57" spans="1:25" ht="15.75" x14ac:dyDescent="0.25">
      <c r="A57" s="249"/>
      <c r="B57" s="139" t="s">
        <v>71</v>
      </c>
      <c r="C57" s="133">
        <v>106</v>
      </c>
      <c r="D57" s="134" t="s">
        <v>87</v>
      </c>
      <c r="E57" s="135" t="s">
        <v>87</v>
      </c>
      <c r="F57" s="135" t="s">
        <v>87</v>
      </c>
      <c r="G57" s="135" t="s">
        <v>87</v>
      </c>
      <c r="H57" s="136" t="s">
        <v>90</v>
      </c>
      <c r="I57" s="137"/>
      <c r="J57" s="137"/>
      <c r="K57" s="137"/>
      <c r="L57" s="137"/>
      <c r="M57" s="119"/>
      <c r="N57" s="119"/>
      <c r="O57" s="119"/>
      <c r="U57" s="119"/>
      <c r="V57" s="119"/>
      <c r="W57" s="119"/>
      <c r="X57" s="119"/>
      <c r="Y57" s="119"/>
    </row>
    <row r="58" spans="1:25" ht="15.75" x14ac:dyDescent="0.25">
      <c r="A58" s="249"/>
      <c r="B58" s="139" t="s">
        <v>72</v>
      </c>
      <c r="C58" s="133">
        <v>142</v>
      </c>
      <c r="D58" s="134" t="s">
        <v>87</v>
      </c>
      <c r="E58" s="135" t="s">
        <v>87</v>
      </c>
      <c r="F58" s="135" t="s">
        <v>87</v>
      </c>
      <c r="G58" s="135" t="s">
        <v>88</v>
      </c>
      <c r="H58" s="136" t="s">
        <v>89</v>
      </c>
      <c r="I58" s="137"/>
      <c r="J58" s="137"/>
      <c r="K58" s="137"/>
      <c r="L58" s="137"/>
      <c r="M58" s="119"/>
      <c r="N58" s="119"/>
      <c r="O58" s="119"/>
      <c r="U58" s="119"/>
      <c r="V58" s="119"/>
      <c r="W58" s="119"/>
      <c r="X58" s="119"/>
      <c r="Y58" s="119"/>
    </row>
    <row r="59" spans="1:25" ht="16.5" thickBot="1" x14ac:dyDescent="0.3">
      <c r="A59" s="250"/>
      <c r="B59" s="141" t="s">
        <v>73</v>
      </c>
      <c r="C59" s="142">
        <v>130</v>
      </c>
      <c r="D59" s="143" t="s">
        <v>87</v>
      </c>
      <c r="E59" s="144" t="s">
        <v>87</v>
      </c>
      <c r="F59" s="144" t="s">
        <v>87</v>
      </c>
      <c r="G59" s="144" t="s">
        <v>90</v>
      </c>
      <c r="H59" s="145" t="s">
        <v>89</v>
      </c>
      <c r="I59" s="137"/>
      <c r="J59" s="137"/>
      <c r="K59" s="137"/>
      <c r="L59" s="137"/>
      <c r="M59" s="119"/>
      <c r="N59" s="119"/>
      <c r="O59" s="119"/>
      <c r="U59" s="119"/>
      <c r="V59" s="119"/>
      <c r="W59" s="119"/>
      <c r="X59" s="119"/>
      <c r="Y59" s="119"/>
    </row>
    <row r="60" spans="1:25" ht="15.75" x14ac:dyDescent="0.25">
      <c r="A60" s="248" t="s">
        <v>86</v>
      </c>
      <c r="B60" s="132" t="s">
        <v>75</v>
      </c>
      <c r="C60" s="179">
        <v>127</v>
      </c>
      <c r="D60" s="149" t="s">
        <v>87</v>
      </c>
      <c r="E60" s="150" t="s">
        <v>87</v>
      </c>
      <c r="F60" s="150" t="s">
        <v>87</v>
      </c>
      <c r="G60" s="150" t="s">
        <v>90</v>
      </c>
      <c r="H60" s="151" t="s">
        <v>89</v>
      </c>
      <c r="I60" s="137"/>
      <c r="J60" s="137"/>
      <c r="K60" s="137"/>
      <c r="L60" s="137"/>
      <c r="M60" s="119"/>
      <c r="N60" s="119"/>
      <c r="O60" s="119"/>
      <c r="U60" s="119"/>
      <c r="V60" s="119"/>
      <c r="W60" s="119"/>
      <c r="X60" s="119"/>
      <c r="Y60" s="119"/>
    </row>
    <row r="61" spans="1:25" ht="15.75" x14ac:dyDescent="0.25">
      <c r="A61" s="249"/>
      <c r="B61" s="139" t="s">
        <v>76</v>
      </c>
      <c r="C61" s="133">
        <v>232</v>
      </c>
      <c r="D61" s="134" t="s">
        <v>87</v>
      </c>
      <c r="E61" s="135" t="s">
        <v>90</v>
      </c>
      <c r="F61" s="135" t="s">
        <v>89</v>
      </c>
      <c r="G61" s="135" t="s">
        <v>93</v>
      </c>
      <c r="H61" s="136" t="s">
        <v>91</v>
      </c>
      <c r="I61" s="137"/>
      <c r="J61" s="137"/>
      <c r="K61" s="137"/>
      <c r="L61" s="137"/>
      <c r="M61" s="119"/>
      <c r="N61" s="119"/>
      <c r="O61" s="119"/>
      <c r="U61" s="119"/>
      <c r="V61" s="119"/>
      <c r="W61" s="119"/>
      <c r="X61" s="119"/>
      <c r="Y61" s="119"/>
    </row>
    <row r="62" spans="1:25" ht="15.75" x14ac:dyDescent="0.25">
      <c r="A62" s="249"/>
      <c r="B62" s="139" t="s">
        <v>77</v>
      </c>
      <c r="C62" s="133">
        <v>147</v>
      </c>
      <c r="D62" s="134" t="s">
        <v>87</v>
      </c>
      <c r="E62" s="135" t="s">
        <v>87</v>
      </c>
      <c r="F62" s="135" t="s">
        <v>87</v>
      </c>
      <c r="G62" s="135" t="s">
        <v>88</v>
      </c>
      <c r="H62" s="136" t="s">
        <v>89</v>
      </c>
      <c r="I62" s="137"/>
      <c r="J62" s="137"/>
      <c r="K62" s="137"/>
      <c r="L62" s="137"/>
      <c r="M62" s="119"/>
      <c r="N62" s="119"/>
      <c r="O62" s="119"/>
      <c r="U62" s="119"/>
      <c r="V62" s="119"/>
      <c r="W62" s="119"/>
      <c r="X62" s="119"/>
      <c r="Y62" s="119"/>
    </row>
    <row r="63" spans="1:25" ht="15.75" x14ac:dyDescent="0.25">
      <c r="A63" s="249"/>
      <c r="B63" s="139" t="s">
        <v>78</v>
      </c>
      <c r="C63" s="133">
        <v>211</v>
      </c>
      <c r="D63" s="134" t="s">
        <v>87</v>
      </c>
      <c r="E63" s="135" t="s">
        <v>87</v>
      </c>
      <c r="F63" s="135" t="s">
        <v>92</v>
      </c>
      <c r="G63" s="135" t="s">
        <v>93</v>
      </c>
      <c r="H63" s="136" t="s">
        <v>91</v>
      </c>
      <c r="I63" s="137"/>
      <c r="J63" s="137"/>
      <c r="K63" s="137"/>
      <c r="L63" s="137"/>
      <c r="M63" s="119"/>
      <c r="N63" s="119"/>
      <c r="O63" s="119"/>
      <c r="U63" s="119"/>
      <c r="V63" s="119"/>
      <c r="W63" s="119"/>
      <c r="X63" s="119"/>
      <c r="Y63" s="119"/>
    </row>
    <row r="64" spans="1:25" ht="15.75" x14ac:dyDescent="0.25">
      <c r="A64" s="249"/>
      <c r="B64" s="139" t="s">
        <v>79</v>
      </c>
      <c r="C64" s="133">
        <v>138</v>
      </c>
      <c r="D64" s="134" t="s">
        <v>87</v>
      </c>
      <c r="E64" s="135" t="s">
        <v>87</v>
      </c>
      <c r="F64" s="135" t="s">
        <v>87</v>
      </c>
      <c r="G64" s="135" t="s">
        <v>90</v>
      </c>
      <c r="H64" s="136" t="s">
        <v>89</v>
      </c>
      <c r="I64" s="137"/>
      <c r="J64" s="137"/>
      <c r="K64" s="137"/>
      <c r="L64" s="137"/>
      <c r="M64" s="119"/>
      <c r="N64" s="119"/>
      <c r="O64" s="119"/>
      <c r="U64" s="119"/>
      <c r="V64" s="119"/>
      <c r="W64" s="119"/>
      <c r="X64" s="119"/>
      <c r="Y64" s="119"/>
    </row>
    <row r="65" spans="1:25" ht="15.75" x14ac:dyDescent="0.25">
      <c r="A65" s="249"/>
      <c r="B65" s="139" t="s">
        <v>80</v>
      </c>
      <c r="C65" s="155">
        <v>136</v>
      </c>
      <c r="D65" s="134" t="s">
        <v>87</v>
      </c>
      <c r="E65" s="135" t="s">
        <v>87</v>
      </c>
      <c r="F65" s="135" t="s">
        <v>87</v>
      </c>
      <c r="G65" s="135" t="s">
        <v>90</v>
      </c>
      <c r="H65" s="136" t="s">
        <v>89</v>
      </c>
      <c r="I65" s="137"/>
      <c r="J65" s="137"/>
      <c r="K65" s="137"/>
      <c r="L65" s="137"/>
      <c r="M65" s="119"/>
      <c r="N65" s="119"/>
      <c r="O65" s="119"/>
      <c r="U65" s="119"/>
      <c r="V65" s="119"/>
      <c r="W65" s="119"/>
      <c r="X65" s="119"/>
      <c r="Y65" s="119"/>
    </row>
    <row r="66" spans="1:25" ht="15.75" x14ac:dyDescent="0.25">
      <c r="A66" s="249"/>
      <c r="B66" s="139" t="s">
        <v>81</v>
      </c>
      <c r="C66" s="155">
        <v>129</v>
      </c>
      <c r="D66" s="134" t="s">
        <v>87</v>
      </c>
      <c r="E66" s="135" t="s">
        <v>87</v>
      </c>
      <c r="F66" s="135" t="s">
        <v>87</v>
      </c>
      <c r="G66" s="135" t="s">
        <v>90</v>
      </c>
      <c r="H66" s="136" t="s">
        <v>89</v>
      </c>
      <c r="I66" s="137"/>
      <c r="J66" s="137"/>
      <c r="K66" s="137"/>
      <c r="L66" s="137"/>
      <c r="M66" s="119"/>
      <c r="N66" s="119"/>
      <c r="O66" s="119"/>
      <c r="U66" s="119"/>
      <c r="V66" s="119"/>
      <c r="W66" s="119"/>
      <c r="X66" s="119"/>
      <c r="Y66" s="119"/>
    </row>
    <row r="67" spans="1:25" ht="15.75" x14ac:dyDescent="0.25">
      <c r="A67" s="249"/>
      <c r="B67" s="139" t="s">
        <v>82</v>
      </c>
      <c r="C67" s="133">
        <v>133</v>
      </c>
      <c r="D67" s="134" t="s">
        <v>87</v>
      </c>
      <c r="E67" s="135" t="s">
        <v>87</v>
      </c>
      <c r="F67" s="135" t="s">
        <v>87</v>
      </c>
      <c r="G67" s="135" t="s">
        <v>90</v>
      </c>
      <c r="H67" s="136" t="s">
        <v>89</v>
      </c>
      <c r="I67" s="137"/>
      <c r="J67" s="137"/>
      <c r="K67" s="137"/>
      <c r="L67" s="137"/>
      <c r="M67" s="119"/>
      <c r="N67" s="119"/>
      <c r="O67" s="119"/>
      <c r="U67" s="119"/>
      <c r="V67" s="119"/>
      <c r="W67" s="119"/>
      <c r="X67" s="119"/>
      <c r="Y67" s="119"/>
    </row>
    <row r="68" spans="1:25" ht="15.75" x14ac:dyDescent="0.25">
      <c r="A68" s="249"/>
      <c r="B68" s="139" t="s">
        <v>83</v>
      </c>
      <c r="C68" s="133">
        <v>122</v>
      </c>
      <c r="D68" s="134" t="s">
        <v>87</v>
      </c>
      <c r="E68" s="135" t="s">
        <v>87</v>
      </c>
      <c r="F68" s="135" t="s">
        <v>87</v>
      </c>
      <c r="G68" s="135" t="s">
        <v>90</v>
      </c>
      <c r="H68" s="136" t="s">
        <v>89</v>
      </c>
      <c r="I68" s="137"/>
      <c r="J68" s="137"/>
      <c r="K68" s="137"/>
      <c r="L68" s="137"/>
      <c r="M68" s="119"/>
      <c r="N68" s="119"/>
      <c r="O68" s="119"/>
      <c r="U68" s="119"/>
      <c r="V68" s="119"/>
      <c r="W68" s="119"/>
      <c r="X68" s="119"/>
      <c r="Y68" s="119"/>
    </row>
    <row r="69" spans="1:25" ht="15.75" x14ac:dyDescent="0.25">
      <c r="A69" s="249"/>
      <c r="B69" s="139" t="s">
        <v>84</v>
      </c>
      <c r="C69" s="133">
        <v>168</v>
      </c>
      <c r="D69" s="134" t="s">
        <v>87</v>
      </c>
      <c r="E69" s="135" t="s">
        <v>87</v>
      </c>
      <c r="F69" s="135" t="s">
        <v>90</v>
      </c>
      <c r="G69" s="135" t="s">
        <v>89</v>
      </c>
      <c r="H69" s="136" t="s">
        <v>93</v>
      </c>
      <c r="I69" s="137"/>
      <c r="J69" s="137"/>
      <c r="K69" s="137"/>
      <c r="L69" s="137"/>
      <c r="M69" s="119"/>
      <c r="N69" s="119"/>
      <c r="O69" s="119"/>
      <c r="U69" s="119"/>
      <c r="V69" s="119"/>
      <c r="W69" s="119"/>
      <c r="X69" s="119"/>
      <c r="Y69" s="119"/>
    </row>
    <row r="70" spans="1:25" ht="16.5" thickBot="1" x14ac:dyDescent="0.3">
      <c r="A70" s="250"/>
      <c r="B70" s="141" t="s">
        <v>85</v>
      </c>
      <c r="C70" s="142">
        <v>138</v>
      </c>
      <c r="D70" s="143" t="s">
        <v>87</v>
      </c>
      <c r="E70" s="144" t="s">
        <v>87</v>
      </c>
      <c r="F70" s="144" t="s">
        <v>87</v>
      </c>
      <c r="G70" s="144" t="s">
        <v>90</v>
      </c>
      <c r="H70" s="145" t="s">
        <v>89</v>
      </c>
      <c r="I70" s="137"/>
      <c r="J70" s="137"/>
      <c r="K70" s="137"/>
      <c r="L70" s="137"/>
      <c r="M70" s="119"/>
      <c r="O70" s="119"/>
      <c r="U70" s="119"/>
      <c r="V70" s="119"/>
      <c r="W70" s="119"/>
      <c r="X70" s="119"/>
      <c r="Y70" s="119"/>
    </row>
    <row r="71" spans="1:25" s="119" customFormat="1" x14ac:dyDescent="0.25">
      <c r="D71" s="137"/>
      <c r="E71" s="137"/>
      <c r="F71" s="137"/>
      <c r="G71" s="137"/>
      <c r="H71" s="137"/>
      <c r="I71" s="137"/>
      <c r="J71" s="137"/>
      <c r="K71" s="137"/>
      <c r="L71" s="137"/>
    </row>
    <row r="72" spans="1:25" s="119" customFormat="1" x14ac:dyDescent="0.25">
      <c r="D72" s="137"/>
      <c r="E72" s="137"/>
      <c r="F72" s="137"/>
      <c r="G72" s="137"/>
      <c r="H72" s="137"/>
      <c r="I72" s="137"/>
    </row>
    <row r="73" spans="1:25" s="119" customFormat="1" x14ac:dyDescent="0.25"/>
  </sheetData>
  <dataConsolidate/>
  <mergeCells count="55">
    <mergeCell ref="J20:R20"/>
    <mergeCell ref="J38:L38"/>
    <mergeCell ref="L1:O1"/>
    <mergeCell ref="K1:K2"/>
    <mergeCell ref="J1:J2"/>
    <mergeCell ref="L13:L14"/>
    <mergeCell ref="L15:L16"/>
    <mergeCell ref="M3:M4"/>
    <mergeCell ref="N3:N4"/>
    <mergeCell ref="O3:O4"/>
    <mergeCell ref="M7:M8"/>
    <mergeCell ref="N7:N8"/>
    <mergeCell ref="O7:O8"/>
    <mergeCell ref="M11:M12"/>
    <mergeCell ref="N11:N12"/>
    <mergeCell ref="O11:O12"/>
    <mergeCell ref="L3:L4"/>
    <mergeCell ref="L7:L8"/>
    <mergeCell ref="L11:L12"/>
    <mergeCell ref="M5:M6"/>
    <mergeCell ref="N5:N6"/>
    <mergeCell ref="O5:O6"/>
    <mergeCell ref="M9:M10"/>
    <mergeCell ref="N9:N10"/>
    <mergeCell ref="O9:O10"/>
    <mergeCell ref="O15:O16"/>
    <mergeCell ref="M13:M14"/>
    <mergeCell ref="N13:N14"/>
    <mergeCell ref="O13:O14"/>
    <mergeCell ref="M15:M16"/>
    <mergeCell ref="N15:N16"/>
    <mergeCell ref="A44:A49"/>
    <mergeCell ref="A50:A59"/>
    <mergeCell ref="A60:A70"/>
    <mergeCell ref="D1:H1"/>
    <mergeCell ref="A1:B1"/>
    <mergeCell ref="A3:A5"/>
    <mergeCell ref="A6:A18"/>
    <mergeCell ref="A19:A21"/>
    <mergeCell ref="A22:A36"/>
    <mergeCell ref="A37:A43"/>
    <mergeCell ref="J13:J14"/>
    <mergeCell ref="J15:J16"/>
    <mergeCell ref="K15:K16"/>
    <mergeCell ref="K13:K14"/>
    <mergeCell ref="J3:J4"/>
    <mergeCell ref="J5:J6"/>
    <mergeCell ref="J7:J8"/>
    <mergeCell ref="J9:J10"/>
    <mergeCell ref="J11:J12"/>
    <mergeCell ref="K3:K4"/>
    <mergeCell ref="K5:K6"/>
    <mergeCell ref="K7:K8"/>
    <mergeCell ref="K9:K10"/>
    <mergeCell ref="K11:K12"/>
  </mergeCells>
  <conditionalFormatting sqref="Q4">
    <cfRule type="containsBlanks" dxfId="2" priority="3">
      <formula>LEN(TRIM(Q4))=0</formula>
    </cfRule>
  </conditionalFormatting>
  <conditionalFormatting sqref="Q7">
    <cfRule type="containsText" dxfId="1" priority="1" operator="containsText" text="Overflow measures adequate">
      <formula>NOT(ISERROR(SEARCH("Overflow measures adequate",Q7)))</formula>
    </cfRule>
    <cfRule type="containsText" dxfId="0" priority="2" operator="containsText" text="Select further overflow measures">
      <formula>NOT(ISERROR(SEARCH("Select further overflow measures",Q7)))</formula>
    </cfRule>
  </conditionalFormatting>
  <pageMargins left="0.7" right="0.7" top="0.75" bottom="0.75" header="0.3" footer="0.3"/>
  <pageSetup paperSize="8" scale="68"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86"/>
  <sheetViews>
    <sheetView topLeftCell="A34" workbookViewId="0">
      <selection activeCell="C64" sqref="C64"/>
    </sheetView>
  </sheetViews>
  <sheetFormatPr defaultColWidth="9.140625" defaultRowHeight="15" x14ac:dyDescent="0.25"/>
  <cols>
    <col min="1" max="1" width="6.5703125" style="120" bestFit="1" customWidth="1"/>
    <col min="2" max="2" width="21.85546875" style="120" customWidth="1"/>
    <col min="3" max="3" width="18.42578125" style="120" bestFit="1" customWidth="1"/>
    <col min="4" max="8" width="5.5703125" style="120" bestFit="1" customWidth="1"/>
    <col min="9" max="20" width="9.140625" style="119"/>
    <col min="21" max="16384" width="9.140625" style="120"/>
  </cols>
  <sheetData>
    <row r="1" spans="1:11" ht="15.75" thickBot="1" x14ac:dyDescent="0.3">
      <c r="A1" s="280" t="s">
        <v>19</v>
      </c>
      <c r="B1" s="281"/>
      <c r="C1" s="189" t="s">
        <v>216</v>
      </c>
      <c r="D1" s="278" t="s">
        <v>18</v>
      </c>
      <c r="E1" s="279"/>
      <c r="F1" s="279"/>
      <c r="G1" s="279"/>
      <c r="H1" s="279"/>
    </row>
    <row r="2" spans="1:11" ht="16.5" thickBot="1" x14ac:dyDescent="0.3">
      <c r="A2" s="190" t="s">
        <v>15</v>
      </c>
      <c r="B2" s="191" t="s">
        <v>14</v>
      </c>
      <c r="C2" s="191" t="s">
        <v>217</v>
      </c>
      <c r="D2" s="192">
        <v>30</v>
      </c>
      <c r="E2" s="192">
        <v>40</v>
      </c>
      <c r="F2" s="192">
        <v>50</v>
      </c>
      <c r="G2" s="192">
        <v>60</v>
      </c>
      <c r="H2" s="192">
        <v>70</v>
      </c>
    </row>
    <row r="3" spans="1:11" ht="15.75" x14ac:dyDescent="0.25">
      <c r="A3" s="282" t="s">
        <v>33</v>
      </c>
      <c r="B3" s="193" t="s">
        <v>0</v>
      </c>
      <c r="C3" s="179">
        <v>192</v>
      </c>
      <c r="D3" s="194">
        <v>1.7</v>
      </c>
      <c r="E3" s="195">
        <v>2.2000000000000002</v>
      </c>
      <c r="F3" s="196">
        <v>2.8</v>
      </c>
      <c r="G3" s="196">
        <v>3.3</v>
      </c>
      <c r="H3" s="197">
        <v>3.9</v>
      </c>
      <c r="I3" s="198"/>
      <c r="J3" s="198"/>
      <c r="K3" s="198"/>
    </row>
    <row r="4" spans="1:11" ht="15.75" x14ac:dyDescent="0.25">
      <c r="A4" s="283"/>
      <c r="B4" s="199" t="s">
        <v>1</v>
      </c>
      <c r="C4" s="200">
        <v>179</v>
      </c>
      <c r="D4" s="201">
        <v>1.7</v>
      </c>
      <c r="E4" s="202">
        <v>2.2000000000000002</v>
      </c>
      <c r="F4" s="203">
        <v>2.8</v>
      </c>
      <c r="G4" s="203">
        <v>3.3</v>
      </c>
      <c r="H4" s="204">
        <v>3.9</v>
      </c>
      <c r="I4" s="205"/>
      <c r="J4" s="205"/>
      <c r="K4" s="205"/>
    </row>
    <row r="5" spans="1:11" ht="16.5" thickBot="1" x14ac:dyDescent="0.3">
      <c r="A5" s="284"/>
      <c r="B5" s="206" t="s">
        <v>135</v>
      </c>
      <c r="C5" s="207">
        <v>210</v>
      </c>
      <c r="D5" s="208">
        <v>1.9</v>
      </c>
      <c r="E5" s="209">
        <v>2.5</v>
      </c>
      <c r="F5" s="210">
        <v>3.1</v>
      </c>
      <c r="G5" s="210">
        <v>3.8</v>
      </c>
      <c r="H5" s="211">
        <v>4.4000000000000004</v>
      </c>
      <c r="I5" s="205"/>
      <c r="J5" s="205"/>
      <c r="K5" s="205"/>
    </row>
    <row r="6" spans="1:11" ht="15.75" x14ac:dyDescent="0.25">
      <c r="A6" s="282" t="s">
        <v>34</v>
      </c>
      <c r="B6" s="193" t="s">
        <v>2</v>
      </c>
      <c r="C6" s="212">
        <v>180</v>
      </c>
      <c r="D6" s="194">
        <v>1.7</v>
      </c>
      <c r="E6" s="195">
        <v>2.2000000000000002</v>
      </c>
      <c r="F6" s="196">
        <v>2.8</v>
      </c>
      <c r="G6" s="196">
        <v>3.3</v>
      </c>
      <c r="H6" s="197">
        <v>3.9</v>
      </c>
      <c r="I6" s="198"/>
      <c r="J6" s="198"/>
      <c r="K6" s="198"/>
    </row>
    <row r="7" spans="1:11" ht="15.75" x14ac:dyDescent="0.25">
      <c r="A7" s="283"/>
      <c r="B7" s="199" t="s">
        <v>168</v>
      </c>
      <c r="C7" s="155">
        <v>217</v>
      </c>
      <c r="D7" s="201">
        <v>1.9</v>
      </c>
      <c r="E7" s="202">
        <v>2.5</v>
      </c>
      <c r="F7" s="198">
        <v>3.1</v>
      </c>
      <c r="G7" s="198">
        <v>3.8</v>
      </c>
      <c r="H7" s="213">
        <v>4.4000000000000004</v>
      </c>
      <c r="I7" s="205"/>
      <c r="J7" s="205"/>
      <c r="K7" s="205"/>
    </row>
    <row r="8" spans="1:11" ht="15.75" x14ac:dyDescent="0.25">
      <c r="A8" s="283"/>
      <c r="B8" s="199" t="s">
        <v>143</v>
      </c>
      <c r="C8" s="155">
        <v>154</v>
      </c>
      <c r="D8" s="201">
        <v>1.5</v>
      </c>
      <c r="E8" s="202">
        <v>1.9</v>
      </c>
      <c r="F8" s="198">
        <v>2.4</v>
      </c>
      <c r="G8" s="198">
        <v>2.9</v>
      </c>
      <c r="H8" s="213">
        <v>3.4</v>
      </c>
      <c r="I8" s="205"/>
      <c r="J8" s="205"/>
      <c r="K8" s="205"/>
    </row>
    <row r="9" spans="1:11" ht="15.75" x14ac:dyDescent="0.25">
      <c r="A9" s="283"/>
      <c r="B9" s="199" t="s">
        <v>4</v>
      </c>
      <c r="C9" s="155">
        <v>320</v>
      </c>
      <c r="D9" s="201">
        <v>2.7</v>
      </c>
      <c r="E9" s="202">
        <v>3.6</v>
      </c>
      <c r="F9" s="198">
        <v>4.5</v>
      </c>
      <c r="G9" s="198">
        <v>5.4</v>
      </c>
      <c r="H9" s="213">
        <v>6.3</v>
      </c>
      <c r="I9" s="205"/>
      <c r="J9" s="205"/>
      <c r="K9" s="205"/>
    </row>
    <row r="10" spans="1:11" ht="15.75" x14ac:dyDescent="0.25">
      <c r="A10" s="283"/>
      <c r="B10" s="199" t="s">
        <v>5</v>
      </c>
      <c r="C10" s="200">
        <v>316</v>
      </c>
      <c r="D10" s="201">
        <v>2.7</v>
      </c>
      <c r="E10" s="202">
        <v>3.6</v>
      </c>
      <c r="F10" s="198">
        <v>4.5</v>
      </c>
      <c r="G10" s="198">
        <v>5.4</v>
      </c>
      <c r="H10" s="213">
        <v>6.3</v>
      </c>
      <c r="I10" s="205"/>
      <c r="J10" s="205"/>
      <c r="K10" s="205"/>
    </row>
    <row r="11" spans="1:11" ht="15.75" x14ac:dyDescent="0.25">
      <c r="A11" s="283"/>
      <c r="B11" s="199" t="s">
        <v>6</v>
      </c>
      <c r="C11" s="200">
        <v>186</v>
      </c>
      <c r="D11" s="201">
        <v>1.7</v>
      </c>
      <c r="E11" s="202">
        <v>2.2000000000000002</v>
      </c>
      <c r="F11" s="203">
        <v>2.8</v>
      </c>
      <c r="G11" s="203">
        <v>3.3</v>
      </c>
      <c r="H11" s="204">
        <v>3.9</v>
      </c>
      <c r="I11" s="198"/>
      <c r="J11" s="198"/>
      <c r="K11" s="198"/>
    </row>
    <row r="12" spans="1:11" ht="15.75" x14ac:dyDescent="0.25">
      <c r="A12" s="283"/>
      <c r="B12" s="199" t="s">
        <v>7</v>
      </c>
      <c r="C12" s="200">
        <v>262</v>
      </c>
      <c r="D12" s="201">
        <v>2.2999999999999998</v>
      </c>
      <c r="E12" s="202">
        <v>3.1</v>
      </c>
      <c r="F12" s="198">
        <v>3.8</v>
      </c>
      <c r="G12" s="198">
        <v>4.5999999999999996</v>
      </c>
      <c r="H12" s="213">
        <v>5.3</v>
      </c>
      <c r="I12" s="205"/>
      <c r="J12" s="205"/>
      <c r="K12" s="205"/>
    </row>
    <row r="13" spans="1:11" ht="15.75" x14ac:dyDescent="0.25">
      <c r="A13" s="283"/>
      <c r="B13" s="199" t="s">
        <v>8</v>
      </c>
      <c r="C13" s="155">
        <v>287</v>
      </c>
      <c r="D13" s="201">
        <v>2.5</v>
      </c>
      <c r="E13" s="202">
        <v>3.3</v>
      </c>
      <c r="F13" s="198">
        <v>4.2</v>
      </c>
      <c r="G13" s="198">
        <v>5</v>
      </c>
      <c r="H13" s="213">
        <v>5.8</v>
      </c>
      <c r="I13" s="205"/>
      <c r="J13" s="205"/>
      <c r="K13" s="205"/>
    </row>
    <row r="14" spans="1:11" ht="15.75" x14ac:dyDescent="0.25">
      <c r="A14" s="283"/>
      <c r="B14" s="199" t="s">
        <v>9</v>
      </c>
      <c r="C14" s="155">
        <v>223</v>
      </c>
      <c r="D14" s="201">
        <v>1.9</v>
      </c>
      <c r="E14" s="202">
        <v>2.5</v>
      </c>
      <c r="F14" s="198">
        <v>3.1</v>
      </c>
      <c r="G14" s="198">
        <v>3.8</v>
      </c>
      <c r="H14" s="213">
        <v>4.4000000000000004</v>
      </c>
      <c r="I14" s="205"/>
      <c r="J14" s="205"/>
      <c r="K14" s="205"/>
    </row>
    <row r="15" spans="1:11" ht="15.75" x14ac:dyDescent="0.25">
      <c r="A15" s="283"/>
      <c r="B15" s="199" t="s">
        <v>10</v>
      </c>
      <c r="C15" s="155">
        <v>240</v>
      </c>
      <c r="D15" s="201">
        <v>2.1</v>
      </c>
      <c r="E15" s="202">
        <v>2.8</v>
      </c>
      <c r="F15" s="198">
        <v>3.5</v>
      </c>
      <c r="G15" s="198">
        <v>4.2</v>
      </c>
      <c r="H15" s="213">
        <v>4.9000000000000004</v>
      </c>
      <c r="I15" s="205"/>
      <c r="J15" s="205"/>
      <c r="K15" s="205"/>
    </row>
    <row r="16" spans="1:11" ht="15.75" x14ac:dyDescent="0.25">
      <c r="A16" s="283"/>
      <c r="B16" s="199" t="s">
        <v>11</v>
      </c>
      <c r="C16" s="155">
        <v>234</v>
      </c>
      <c r="D16" s="201">
        <v>2.1</v>
      </c>
      <c r="E16" s="202">
        <v>2.8</v>
      </c>
      <c r="F16" s="198">
        <v>3.5</v>
      </c>
      <c r="G16" s="198">
        <v>4.2</v>
      </c>
      <c r="H16" s="213">
        <v>4.9000000000000004</v>
      </c>
      <c r="I16" s="205"/>
      <c r="J16" s="205"/>
      <c r="K16" s="205"/>
    </row>
    <row r="17" spans="1:11" ht="15.75" x14ac:dyDescent="0.25">
      <c r="A17" s="283"/>
      <c r="B17" s="199" t="s">
        <v>12</v>
      </c>
      <c r="C17" s="155">
        <v>332</v>
      </c>
      <c r="D17" s="201">
        <v>2.9</v>
      </c>
      <c r="E17" s="202">
        <v>3.9</v>
      </c>
      <c r="F17" s="198">
        <v>4.9000000000000004</v>
      </c>
      <c r="G17" s="198">
        <v>5.8</v>
      </c>
      <c r="H17" s="213">
        <v>6.8</v>
      </c>
      <c r="I17" s="205"/>
      <c r="J17" s="205"/>
      <c r="K17" s="205"/>
    </row>
    <row r="18" spans="1:11" ht="16.5" thickBot="1" x14ac:dyDescent="0.3">
      <c r="A18" s="284"/>
      <c r="B18" s="214" t="s">
        <v>13</v>
      </c>
      <c r="C18" s="155">
        <v>311</v>
      </c>
      <c r="D18" s="208">
        <v>2.7</v>
      </c>
      <c r="E18" s="209">
        <v>3.6</v>
      </c>
      <c r="F18" s="210">
        <v>4.5</v>
      </c>
      <c r="G18" s="210">
        <v>5.4</v>
      </c>
      <c r="H18" s="211">
        <v>6.3</v>
      </c>
      <c r="I18" s="205"/>
      <c r="J18" s="205"/>
      <c r="K18" s="205"/>
    </row>
    <row r="19" spans="1:11" ht="15.75" x14ac:dyDescent="0.25">
      <c r="A19" s="275" t="s">
        <v>35</v>
      </c>
      <c r="B19" s="193" t="s">
        <v>36</v>
      </c>
      <c r="C19" s="215">
        <v>239</v>
      </c>
      <c r="D19" s="195">
        <v>2.1</v>
      </c>
      <c r="E19" s="195">
        <v>2.8</v>
      </c>
      <c r="F19" s="195">
        <v>3.5</v>
      </c>
      <c r="G19" s="195">
        <v>4.2</v>
      </c>
      <c r="H19" s="216">
        <v>4.9000000000000004</v>
      </c>
    </row>
    <row r="20" spans="1:11" ht="15.75" x14ac:dyDescent="0.25">
      <c r="A20" s="276"/>
      <c r="B20" s="199" t="s">
        <v>37</v>
      </c>
      <c r="C20" s="217">
        <v>274</v>
      </c>
      <c r="D20" s="205">
        <v>2.2999999999999998</v>
      </c>
      <c r="E20" s="205">
        <v>3.1</v>
      </c>
      <c r="F20" s="198">
        <v>3.8</v>
      </c>
      <c r="G20" s="198">
        <v>4.5999999999999996</v>
      </c>
      <c r="H20" s="218">
        <v>5.3</v>
      </c>
    </row>
    <row r="21" spans="1:11" ht="16.5" thickBot="1" x14ac:dyDescent="0.3">
      <c r="A21" s="277"/>
      <c r="B21" s="206" t="s">
        <v>38</v>
      </c>
      <c r="C21" s="219">
        <v>250</v>
      </c>
      <c r="D21" s="209">
        <v>2.1</v>
      </c>
      <c r="E21" s="209">
        <v>2.8</v>
      </c>
      <c r="F21" s="209">
        <v>3.5</v>
      </c>
      <c r="G21" s="209">
        <v>4.2</v>
      </c>
      <c r="H21" s="220">
        <v>4.9000000000000004</v>
      </c>
    </row>
    <row r="22" spans="1:11" ht="15.75" x14ac:dyDescent="0.25">
      <c r="A22" s="275" t="s">
        <v>41</v>
      </c>
      <c r="B22" s="221" t="s">
        <v>39</v>
      </c>
      <c r="C22" s="200">
        <v>298</v>
      </c>
      <c r="D22" s="194">
        <v>2.5</v>
      </c>
      <c r="E22" s="195">
        <v>3.3</v>
      </c>
      <c r="F22" s="195">
        <v>4.2</v>
      </c>
      <c r="G22" s="195">
        <v>5</v>
      </c>
      <c r="H22" s="216">
        <v>5.8</v>
      </c>
    </row>
    <row r="23" spans="1:11" ht="15.75" x14ac:dyDescent="0.25">
      <c r="A23" s="276"/>
      <c r="B23" s="199" t="s">
        <v>40</v>
      </c>
      <c r="C23" s="155">
        <v>306</v>
      </c>
      <c r="D23" s="201">
        <v>2.7</v>
      </c>
      <c r="E23" s="205">
        <v>3.6</v>
      </c>
      <c r="F23" s="205">
        <v>4.5</v>
      </c>
      <c r="G23" s="205">
        <v>5.4</v>
      </c>
      <c r="H23" s="218">
        <v>6.3</v>
      </c>
    </row>
    <row r="24" spans="1:11" ht="15.75" x14ac:dyDescent="0.25">
      <c r="A24" s="276"/>
      <c r="B24" s="199" t="s">
        <v>140</v>
      </c>
      <c r="C24" s="200">
        <v>278</v>
      </c>
      <c r="D24" s="201">
        <v>2.5</v>
      </c>
      <c r="E24" s="205">
        <v>3.3</v>
      </c>
      <c r="F24" s="205">
        <v>4.2</v>
      </c>
      <c r="G24" s="205">
        <v>5</v>
      </c>
      <c r="H24" s="218">
        <v>5.8</v>
      </c>
    </row>
    <row r="25" spans="1:11" ht="15.75" x14ac:dyDescent="0.25">
      <c r="A25" s="276"/>
      <c r="B25" s="199" t="s">
        <v>42</v>
      </c>
      <c r="C25" s="200">
        <v>320</v>
      </c>
      <c r="D25" s="201">
        <v>2.7</v>
      </c>
      <c r="E25" s="205">
        <v>3.6</v>
      </c>
      <c r="F25" s="205">
        <v>4.5</v>
      </c>
      <c r="G25" s="205">
        <v>5.4</v>
      </c>
      <c r="H25" s="218">
        <v>6.3</v>
      </c>
    </row>
    <row r="26" spans="1:11" ht="15.75" x14ac:dyDescent="0.25">
      <c r="A26" s="276"/>
      <c r="B26" s="199" t="s">
        <v>43</v>
      </c>
      <c r="C26" s="155">
        <v>339</v>
      </c>
      <c r="D26" s="201">
        <v>2.9</v>
      </c>
      <c r="E26" s="205">
        <v>3.9</v>
      </c>
      <c r="F26" s="205">
        <v>4.9000000000000004</v>
      </c>
      <c r="G26" s="205">
        <v>5.8</v>
      </c>
      <c r="H26" s="218">
        <v>6.8</v>
      </c>
    </row>
    <row r="27" spans="1:11" ht="15.75" x14ac:dyDescent="0.25">
      <c r="A27" s="276"/>
      <c r="B27" s="199" t="s">
        <v>44</v>
      </c>
      <c r="C27" s="155">
        <v>279</v>
      </c>
      <c r="D27" s="201">
        <v>2.5</v>
      </c>
      <c r="E27" s="205">
        <v>3.3</v>
      </c>
      <c r="F27" s="205">
        <v>4.2</v>
      </c>
      <c r="G27" s="205">
        <v>5</v>
      </c>
      <c r="H27" s="218">
        <v>5.8</v>
      </c>
    </row>
    <row r="28" spans="1:11" ht="15.75" x14ac:dyDescent="0.25">
      <c r="A28" s="276"/>
      <c r="B28" s="199" t="s">
        <v>45</v>
      </c>
      <c r="C28" s="200">
        <v>278</v>
      </c>
      <c r="D28" s="201">
        <v>2.5</v>
      </c>
      <c r="E28" s="205">
        <v>3.3</v>
      </c>
      <c r="F28" s="205">
        <v>4.2</v>
      </c>
      <c r="G28" s="205">
        <v>5</v>
      </c>
      <c r="H28" s="218">
        <v>5.8</v>
      </c>
    </row>
    <row r="29" spans="1:11" ht="15.75" x14ac:dyDescent="0.25">
      <c r="A29" s="276"/>
      <c r="B29" s="199" t="s">
        <v>46</v>
      </c>
      <c r="C29" s="155">
        <v>302</v>
      </c>
      <c r="D29" s="201">
        <v>2.7</v>
      </c>
      <c r="E29" s="205">
        <v>3.6</v>
      </c>
      <c r="F29" s="205">
        <v>4.5</v>
      </c>
      <c r="G29" s="205">
        <v>5.4</v>
      </c>
      <c r="H29" s="218">
        <v>6.3</v>
      </c>
    </row>
    <row r="30" spans="1:11" ht="15.75" x14ac:dyDescent="0.25">
      <c r="A30" s="276"/>
      <c r="B30" s="199" t="s">
        <v>47</v>
      </c>
      <c r="C30" s="155">
        <v>315</v>
      </c>
      <c r="D30" s="201">
        <v>2.7</v>
      </c>
      <c r="E30" s="205">
        <v>3.6</v>
      </c>
      <c r="F30" s="205">
        <v>4.5</v>
      </c>
      <c r="G30" s="205">
        <v>5.4</v>
      </c>
      <c r="H30" s="218">
        <v>6.3</v>
      </c>
    </row>
    <row r="31" spans="1:11" ht="15.75" x14ac:dyDescent="0.25">
      <c r="A31" s="276"/>
      <c r="B31" s="199" t="s">
        <v>48</v>
      </c>
      <c r="C31" s="155">
        <v>262</v>
      </c>
      <c r="D31" s="201">
        <v>2.2999999999999998</v>
      </c>
      <c r="E31" s="205">
        <v>3.1</v>
      </c>
      <c r="F31" s="205">
        <v>3.8</v>
      </c>
      <c r="G31" s="205">
        <v>4.5999999999999996</v>
      </c>
      <c r="H31" s="218">
        <v>5.3</v>
      </c>
    </row>
    <row r="32" spans="1:11" ht="15.75" x14ac:dyDescent="0.25">
      <c r="A32" s="276"/>
      <c r="B32" s="199" t="s">
        <v>169</v>
      </c>
      <c r="C32" s="155">
        <v>332</v>
      </c>
      <c r="D32" s="201">
        <v>2.9</v>
      </c>
      <c r="E32" s="205">
        <v>3.9</v>
      </c>
      <c r="F32" s="205">
        <v>4.9000000000000004</v>
      </c>
      <c r="G32" s="205">
        <v>5.8</v>
      </c>
      <c r="H32" s="218">
        <v>6.8</v>
      </c>
    </row>
    <row r="33" spans="1:8" ht="15.75" x14ac:dyDescent="0.25">
      <c r="A33" s="276"/>
      <c r="B33" s="199" t="s">
        <v>49</v>
      </c>
      <c r="C33" s="200">
        <v>300</v>
      </c>
      <c r="D33" s="201">
        <v>2.5</v>
      </c>
      <c r="E33" s="205">
        <v>3.3</v>
      </c>
      <c r="F33" s="205">
        <v>4.2</v>
      </c>
      <c r="G33" s="205">
        <v>5</v>
      </c>
      <c r="H33" s="218">
        <v>5.8</v>
      </c>
    </row>
    <row r="34" spans="1:8" ht="15.75" x14ac:dyDescent="0.25">
      <c r="A34" s="276"/>
      <c r="B34" s="199" t="s">
        <v>50</v>
      </c>
      <c r="C34" s="200">
        <v>268</v>
      </c>
      <c r="D34" s="201">
        <v>2.2999999999999998</v>
      </c>
      <c r="E34" s="205">
        <v>3.1</v>
      </c>
      <c r="F34" s="205">
        <v>3.8</v>
      </c>
      <c r="G34" s="205">
        <v>4.5999999999999996</v>
      </c>
      <c r="H34" s="218">
        <v>5.3</v>
      </c>
    </row>
    <row r="35" spans="1:8" ht="15.75" x14ac:dyDescent="0.25">
      <c r="A35" s="276"/>
      <c r="B35" s="199" t="s">
        <v>51</v>
      </c>
      <c r="C35" s="200">
        <v>300</v>
      </c>
      <c r="D35" s="201">
        <v>2.5</v>
      </c>
      <c r="E35" s="205">
        <v>3.3</v>
      </c>
      <c r="F35" s="205">
        <v>4.2</v>
      </c>
      <c r="G35" s="205">
        <v>5</v>
      </c>
      <c r="H35" s="218">
        <v>5.8</v>
      </c>
    </row>
    <row r="36" spans="1:8" ht="16.5" thickBot="1" x14ac:dyDescent="0.3">
      <c r="A36" s="277"/>
      <c r="B36" s="206" t="s">
        <v>52</v>
      </c>
      <c r="C36" s="174">
        <v>281</v>
      </c>
      <c r="D36" s="208">
        <v>2.5</v>
      </c>
      <c r="E36" s="209">
        <v>3.3</v>
      </c>
      <c r="F36" s="209">
        <v>4.2</v>
      </c>
      <c r="G36" s="209">
        <v>5</v>
      </c>
      <c r="H36" s="220">
        <v>5.8</v>
      </c>
    </row>
    <row r="37" spans="1:8" ht="15.75" x14ac:dyDescent="0.25">
      <c r="A37" s="275" t="s">
        <v>58</v>
      </c>
      <c r="B37" s="193" t="s">
        <v>53</v>
      </c>
      <c r="C37" s="179">
        <v>174</v>
      </c>
      <c r="D37" s="222">
        <v>1.5</v>
      </c>
      <c r="E37" s="223">
        <v>1.9</v>
      </c>
      <c r="F37" s="223">
        <v>2.4</v>
      </c>
      <c r="G37" s="223">
        <v>2.9</v>
      </c>
      <c r="H37" s="224">
        <v>3.4</v>
      </c>
    </row>
    <row r="38" spans="1:8" ht="15.75" x14ac:dyDescent="0.25">
      <c r="A38" s="276"/>
      <c r="B38" s="199" t="s">
        <v>54</v>
      </c>
      <c r="C38" s="200">
        <v>158</v>
      </c>
      <c r="D38" s="201">
        <v>1.5</v>
      </c>
      <c r="E38" s="205">
        <v>1.9</v>
      </c>
      <c r="F38" s="205">
        <v>2.4</v>
      </c>
      <c r="G38" s="205">
        <v>2.9</v>
      </c>
      <c r="H38" s="218">
        <v>3.4</v>
      </c>
    </row>
    <row r="39" spans="1:8" ht="15.75" x14ac:dyDescent="0.25">
      <c r="A39" s="276"/>
      <c r="B39" s="199" t="s">
        <v>55</v>
      </c>
      <c r="C39" s="200">
        <v>144</v>
      </c>
      <c r="D39" s="201">
        <v>1.3</v>
      </c>
      <c r="E39" s="205">
        <v>1.7</v>
      </c>
      <c r="F39" s="205">
        <v>2.1</v>
      </c>
      <c r="G39" s="205">
        <v>2.5</v>
      </c>
      <c r="H39" s="218">
        <v>2.9</v>
      </c>
    </row>
    <row r="40" spans="1:8" ht="15.75" x14ac:dyDescent="0.25">
      <c r="A40" s="276"/>
      <c r="B40" s="199" t="s">
        <v>141</v>
      </c>
      <c r="C40" s="155">
        <v>177</v>
      </c>
      <c r="D40" s="201">
        <v>1.7</v>
      </c>
      <c r="E40" s="205">
        <v>2.2000000000000002</v>
      </c>
      <c r="F40" s="205">
        <v>2.8</v>
      </c>
      <c r="G40" s="205">
        <v>3.3</v>
      </c>
      <c r="H40" s="218">
        <v>3.9</v>
      </c>
    </row>
    <row r="41" spans="1:8" ht="15.75" x14ac:dyDescent="0.25">
      <c r="A41" s="276"/>
      <c r="B41" s="199" t="s">
        <v>142</v>
      </c>
      <c r="C41" s="200">
        <v>199</v>
      </c>
      <c r="D41" s="201">
        <v>1.7</v>
      </c>
      <c r="E41" s="205">
        <v>2.2000000000000002</v>
      </c>
      <c r="F41" s="205">
        <v>2.8</v>
      </c>
      <c r="G41" s="205">
        <v>3.3</v>
      </c>
      <c r="H41" s="218">
        <v>3.9</v>
      </c>
    </row>
    <row r="42" spans="1:8" ht="15.75" x14ac:dyDescent="0.25">
      <c r="A42" s="276"/>
      <c r="B42" s="199" t="s">
        <v>56</v>
      </c>
      <c r="C42" s="155">
        <v>183</v>
      </c>
      <c r="D42" s="201">
        <v>1.7</v>
      </c>
      <c r="E42" s="205">
        <v>2.2000000000000002</v>
      </c>
      <c r="F42" s="205">
        <v>2.8</v>
      </c>
      <c r="G42" s="205">
        <v>3.3</v>
      </c>
      <c r="H42" s="218">
        <v>3.9</v>
      </c>
    </row>
    <row r="43" spans="1:8" ht="16.5" thickBot="1" x14ac:dyDescent="0.3">
      <c r="A43" s="277"/>
      <c r="B43" s="206" t="s">
        <v>57</v>
      </c>
      <c r="C43" s="207">
        <v>166</v>
      </c>
      <c r="D43" s="208">
        <v>1.5</v>
      </c>
      <c r="E43" s="209">
        <v>1.9</v>
      </c>
      <c r="F43" s="209">
        <v>2.4</v>
      </c>
      <c r="G43" s="209">
        <v>2.9</v>
      </c>
      <c r="H43" s="220">
        <v>3.4</v>
      </c>
    </row>
    <row r="44" spans="1:8" ht="15.75" x14ac:dyDescent="0.25">
      <c r="A44" s="275" t="s">
        <v>64</v>
      </c>
      <c r="B44" s="193" t="s">
        <v>59</v>
      </c>
      <c r="C44" s="179">
        <v>178</v>
      </c>
      <c r="D44" s="194">
        <v>1.7</v>
      </c>
      <c r="E44" s="195">
        <v>2.2000000000000002</v>
      </c>
      <c r="F44" s="195">
        <v>2.8</v>
      </c>
      <c r="G44" s="195">
        <v>3.3</v>
      </c>
      <c r="H44" s="216">
        <v>3.9</v>
      </c>
    </row>
    <row r="45" spans="1:8" ht="15.75" x14ac:dyDescent="0.25">
      <c r="A45" s="276"/>
      <c r="B45" s="199" t="s">
        <v>170</v>
      </c>
      <c r="C45" s="155">
        <v>167</v>
      </c>
      <c r="D45" s="201">
        <v>1.5</v>
      </c>
      <c r="E45" s="205">
        <v>1.9</v>
      </c>
      <c r="F45" s="205">
        <v>2.4</v>
      </c>
      <c r="G45" s="205">
        <v>2.9</v>
      </c>
      <c r="H45" s="218">
        <v>3.4</v>
      </c>
    </row>
    <row r="46" spans="1:8" ht="15.75" x14ac:dyDescent="0.25">
      <c r="A46" s="276"/>
      <c r="B46" s="199" t="s">
        <v>60</v>
      </c>
      <c r="C46" s="155">
        <v>120</v>
      </c>
      <c r="D46" s="201">
        <v>1.3</v>
      </c>
      <c r="E46" s="205">
        <v>1.7</v>
      </c>
      <c r="F46" s="205">
        <v>2.1</v>
      </c>
      <c r="G46" s="205">
        <v>2.5</v>
      </c>
      <c r="H46" s="218">
        <v>2.9</v>
      </c>
    </row>
    <row r="47" spans="1:8" ht="15.75" x14ac:dyDescent="0.25">
      <c r="A47" s="276"/>
      <c r="B47" s="199" t="s">
        <v>61</v>
      </c>
      <c r="C47" s="155">
        <v>123</v>
      </c>
      <c r="D47" s="201">
        <v>1.3</v>
      </c>
      <c r="E47" s="205">
        <v>1.7</v>
      </c>
      <c r="F47" s="205">
        <v>2.1</v>
      </c>
      <c r="G47" s="205">
        <v>2.5</v>
      </c>
      <c r="H47" s="218">
        <v>2.9</v>
      </c>
    </row>
    <row r="48" spans="1:8" ht="15.75" x14ac:dyDescent="0.25">
      <c r="A48" s="276"/>
      <c r="B48" s="199" t="s">
        <v>62</v>
      </c>
      <c r="C48" s="200">
        <v>120</v>
      </c>
      <c r="D48" s="201">
        <v>1.3</v>
      </c>
      <c r="E48" s="205">
        <v>1.7</v>
      </c>
      <c r="F48" s="205">
        <v>2.1</v>
      </c>
      <c r="G48" s="205">
        <v>2.5</v>
      </c>
      <c r="H48" s="218">
        <v>2.9</v>
      </c>
    </row>
    <row r="49" spans="1:8" ht="16.5" thickBot="1" x14ac:dyDescent="0.3">
      <c r="A49" s="277"/>
      <c r="B49" s="206" t="s">
        <v>63</v>
      </c>
      <c r="C49" s="207">
        <v>207</v>
      </c>
      <c r="D49" s="208">
        <v>1.9</v>
      </c>
      <c r="E49" s="209">
        <v>2.5</v>
      </c>
      <c r="F49" s="209">
        <v>3.1</v>
      </c>
      <c r="G49" s="209">
        <v>3.8</v>
      </c>
      <c r="H49" s="220">
        <v>4.4000000000000004</v>
      </c>
    </row>
    <row r="50" spans="1:8" ht="15.75" x14ac:dyDescent="0.25">
      <c r="A50" s="275" t="s">
        <v>74</v>
      </c>
      <c r="B50" s="193" t="s">
        <v>65</v>
      </c>
      <c r="C50" s="179">
        <v>192</v>
      </c>
      <c r="D50" s="194">
        <v>1.7</v>
      </c>
      <c r="E50" s="195">
        <v>2.2000000000000002</v>
      </c>
      <c r="F50" s="195">
        <v>2.8</v>
      </c>
      <c r="G50" s="195">
        <v>3.3</v>
      </c>
      <c r="H50" s="216">
        <v>3.9</v>
      </c>
    </row>
    <row r="51" spans="1:8" ht="15.75" x14ac:dyDescent="0.25">
      <c r="A51" s="276"/>
      <c r="B51" s="199" t="s">
        <v>66</v>
      </c>
      <c r="C51" s="200">
        <v>194</v>
      </c>
      <c r="D51" s="201">
        <v>1.7</v>
      </c>
      <c r="E51" s="205">
        <v>2.2000000000000002</v>
      </c>
      <c r="F51" s="205">
        <v>2.8</v>
      </c>
      <c r="G51" s="205">
        <v>3.3</v>
      </c>
      <c r="H51" s="218">
        <v>3.9</v>
      </c>
    </row>
    <row r="52" spans="1:8" ht="15.75" x14ac:dyDescent="0.25">
      <c r="A52" s="276"/>
      <c r="B52" s="199" t="s">
        <v>67</v>
      </c>
      <c r="C52" s="155">
        <v>143</v>
      </c>
      <c r="D52" s="201">
        <v>1.3</v>
      </c>
      <c r="E52" s="205">
        <v>1.7</v>
      </c>
      <c r="F52" s="205">
        <v>2.1</v>
      </c>
      <c r="G52" s="205">
        <v>2.5</v>
      </c>
      <c r="H52" s="218">
        <v>2.9</v>
      </c>
    </row>
    <row r="53" spans="1:8" ht="15.75" x14ac:dyDescent="0.25">
      <c r="A53" s="276"/>
      <c r="B53" s="199" t="s">
        <v>68</v>
      </c>
      <c r="C53" s="200">
        <v>173</v>
      </c>
      <c r="D53" s="201">
        <v>1.5</v>
      </c>
      <c r="E53" s="205">
        <v>1.9</v>
      </c>
      <c r="F53" s="205">
        <v>2.4</v>
      </c>
      <c r="G53" s="205">
        <v>2.9</v>
      </c>
      <c r="H53" s="218">
        <v>3.4</v>
      </c>
    </row>
    <row r="54" spans="1:8" ht="15.75" x14ac:dyDescent="0.25">
      <c r="A54" s="276"/>
      <c r="B54" s="199" t="s">
        <v>171</v>
      </c>
      <c r="C54" s="155">
        <v>199</v>
      </c>
      <c r="D54" s="201">
        <v>1.7</v>
      </c>
      <c r="E54" s="205">
        <v>2.2000000000000002</v>
      </c>
      <c r="F54" s="205">
        <v>2.8</v>
      </c>
      <c r="G54" s="205">
        <v>3.3</v>
      </c>
      <c r="H54" s="218">
        <v>3.9</v>
      </c>
    </row>
    <row r="55" spans="1:8" ht="15.75" x14ac:dyDescent="0.25">
      <c r="A55" s="276"/>
      <c r="B55" s="199" t="s">
        <v>69</v>
      </c>
      <c r="C55" s="200">
        <v>187</v>
      </c>
      <c r="D55" s="201">
        <v>1.7</v>
      </c>
      <c r="E55" s="205">
        <v>2.2000000000000002</v>
      </c>
      <c r="F55" s="205">
        <v>2.8</v>
      </c>
      <c r="G55" s="205">
        <v>3.3</v>
      </c>
      <c r="H55" s="218">
        <v>3.9</v>
      </c>
    </row>
    <row r="56" spans="1:8" ht="15.75" x14ac:dyDescent="0.25">
      <c r="A56" s="276"/>
      <c r="B56" s="199" t="s">
        <v>70</v>
      </c>
      <c r="C56" s="200">
        <v>145</v>
      </c>
      <c r="D56" s="201">
        <v>1.3</v>
      </c>
      <c r="E56" s="205">
        <v>1.7</v>
      </c>
      <c r="F56" s="205">
        <v>2.1</v>
      </c>
      <c r="G56" s="205">
        <v>2.5</v>
      </c>
      <c r="H56" s="218">
        <v>2.9</v>
      </c>
    </row>
    <row r="57" spans="1:8" ht="15.75" x14ac:dyDescent="0.25">
      <c r="A57" s="276"/>
      <c r="B57" s="199" t="s">
        <v>71</v>
      </c>
      <c r="C57" s="200">
        <v>140</v>
      </c>
      <c r="D57" s="201">
        <v>1.3</v>
      </c>
      <c r="E57" s="205">
        <v>1.7</v>
      </c>
      <c r="F57" s="205">
        <v>2.1</v>
      </c>
      <c r="G57" s="205">
        <v>2.5</v>
      </c>
      <c r="H57" s="218">
        <v>2.9</v>
      </c>
    </row>
    <row r="58" spans="1:8" ht="15.75" x14ac:dyDescent="0.25">
      <c r="A58" s="276"/>
      <c r="B58" s="199" t="s">
        <v>72</v>
      </c>
      <c r="C58" s="155">
        <v>219</v>
      </c>
      <c r="D58" s="201">
        <v>1.9</v>
      </c>
      <c r="E58" s="205">
        <v>2.5</v>
      </c>
      <c r="F58" s="205">
        <v>3.1</v>
      </c>
      <c r="G58" s="205">
        <v>3.8</v>
      </c>
      <c r="H58" s="218">
        <v>4.4000000000000004</v>
      </c>
    </row>
    <row r="59" spans="1:8" ht="16.5" thickBot="1" x14ac:dyDescent="0.3">
      <c r="A59" s="277"/>
      <c r="B59" s="206" t="s">
        <v>73</v>
      </c>
      <c r="C59" s="174">
        <v>187</v>
      </c>
      <c r="D59" s="208">
        <v>1.7</v>
      </c>
      <c r="E59" s="209">
        <v>2.2000000000000002</v>
      </c>
      <c r="F59" s="209">
        <v>2.8</v>
      </c>
      <c r="G59" s="209">
        <v>3.3</v>
      </c>
      <c r="H59" s="220">
        <v>3.9</v>
      </c>
    </row>
    <row r="60" spans="1:8" ht="15.75" x14ac:dyDescent="0.25">
      <c r="A60" s="275" t="s">
        <v>86</v>
      </c>
      <c r="B60" s="193" t="s">
        <v>75</v>
      </c>
      <c r="C60" s="179">
        <v>179</v>
      </c>
      <c r="D60" s="194">
        <v>1.7</v>
      </c>
      <c r="E60" s="195">
        <v>2.2000000000000002</v>
      </c>
      <c r="F60" s="195">
        <v>2.8</v>
      </c>
      <c r="G60" s="195">
        <v>3.3</v>
      </c>
      <c r="H60" s="216">
        <v>3.9</v>
      </c>
    </row>
    <row r="61" spans="1:8" ht="15.75" x14ac:dyDescent="0.25">
      <c r="A61" s="276"/>
      <c r="B61" s="199" t="s">
        <v>76</v>
      </c>
      <c r="C61" s="200">
        <v>287</v>
      </c>
      <c r="D61" s="201">
        <v>2.5</v>
      </c>
      <c r="E61" s="205">
        <v>3.3</v>
      </c>
      <c r="F61" s="205">
        <v>4.2</v>
      </c>
      <c r="G61" s="205">
        <v>5</v>
      </c>
      <c r="H61" s="218">
        <v>5.8</v>
      </c>
    </row>
    <row r="62" spans="1:8" ht="15.75" x14ac:dyDescent="0.25">
      <c r="A62" s="276"/>
      <c r="B62" s="199" t="s">
        <v>77</v>
      </c>
      <c r="C62" s="155">
        <v>198</v>
      </c>
      <c r="D62" s="201">
        <v>1.7</v>
      </c>
      <c r="E62" s="205">
        <v>2.2000000000000002</v>
      </c>
      <c r="F62" s="205">
        <v>2.8</v>
      </c>
      <c r="G62" s="205">
        <v>3.3</v>
      </c>
      <c r="H62" s="218">
        <v>3.9</v>
      </c>
    </row>
    <row r="63" spans="1:8" ht="15.75" x14ac:dyDescent="0.25">
      <c r="A63" s="276"/>
      <c r="B63" s="199" t="s">
        <v>78</v>
      </c>
      <c r="C63" s="200">
        <v>256</v>
      </c>
      <c r="D63" s="201">
        <v>2.2999999999999998</v>
      </c>
      <c r="E63" s="205">
        <v>3.1</v>
      </c>
      <c r="F63" s="205">
        <v>3.8</v>
      </c>
      <c r="G63" s="205">
        <v>4.5999999999999996</v>
      </c>
      <c r="H63" s="218">
        <v>5.3</v>
      </c>
    </row>
    <row r="64" spans="1:8" ht="15.75" x14ac:dyDescent="0.25">
      <c r="A64" s="276"/>
      <c r="B64" s="199" t="s">
        <v>79</v>
      </c>
      <c r="C64" s="155">
        <v>194</v>
      </c>
      <c r="D64" s="201">
        <v>1.7</v>
      </c>
      <c r="E64" s="205">
        <v>2.2000000000000002</v>
      </c>
      <c r="F64" s="205">
        <v>2.8</v>
      </c>
      <c r="G64" s="205">
        <v>3.3</v>
      </c>
      <c r="H64" s="218">
        <v>3.9</v>
      </c>
    </row>
    <row r="65" spans="1:8" ht="15.75" x14ac:dyDescent="0.25">
      <c r="A65" s="276"/>
      <c r="B65" s="199" t="s">
        <v>80</v>
      </c>
      <c r="C65" s="200">
        <v>204</v>
      </c>
      <c r="D65" s="201">
        <v>1.9</v>
      </c>
      <c r="E65" s="205">
        <v>2.5</v>
      </c>
      <c r="F65" s="205">
        <v>3.1</v>
      </c>
      <c r="G65" s="205">
        <v>3.8</v>
      </c>
      <c r="H65" s="218">
        <v>4.4000000000000004</v>
      </c>
    </row>
    <row r="66" spans="1:8" ht="15.75" x14ac:dyDescent="0.25">
      <c r="A66" s="276"/>
      <c r="B66" s="199" t="s">
        <v>81</v>
      </c>
      <c r="C66" s="200">
        <v>172</v>
      </c>
      <c r="D66" s="201">
        <v>1.5</v>
      </c>
      <c r="E66" s="205">
        <v>1.9</v>
      </c>
      <c r="F66" s="205">
        <v>2.4</v>
      </c>
      <c r="G66" s="205">
        <v>2.9</v>
      </c>
      <c r="H66" s="218">
        <v>3.4</v>
      </c>
    </row>
    <row r="67" spans="1:8" ht="15.75" x14ac:dyDescent="0.25">
      <c r="A67" s="276"/>
      <c r="B67" s="199" t="s">
        <v>82</v>
      </c>
      <c r="C67" s="200">
        <v>180</v>
      </c>
      <c r="D67" s="201">
        <v>1.7</v>
      </c>
      <c r="E67" s="205">
        <v>2.2000000000000002</v>
      </c>
      <c r="F67" s="205">
        <v>2.8</v>
      </c>
      <c r="G67" s="205">
        <v>3.3</v>
      </c>
      <c r="H67" s="218">
        <v>3.9</v>
      </c>
    </row>
    <row r="68" spans="1:8" ht="15.75" x14ac:dyDescent="0.25">
      <c r="A68" s="276"/>
      <c r="B68" s="199" t="s">
        <v>83</v>
      </c>
      <c r="C68" s="155">
        <v>164</v>
      </c>
      <c r="D68" s="201">
        <v>1.5</v>
      </c>
      <c r="E68" s="205">
        <v>1.9</v>
      </c>
      <c r="F68" s="205">
        <v>2.4</v>
      </c>
      <c r="G68" s="205">
        <v>2.9</v>
      </c>
      <c r="H68" s="218">
        <v>3.4</v>
      </c>
    </row>
    <row r="69" spans="1:8" ht="15.75" x14ac:dyDescent="0.25">
      <c r="A69" s="276"/>
      <c r="B69" s="199" t="s">
        <v>84</v>
      </c>
      <c r="C69" s="155">
        <v>232</v>
      </c>
      <c r="D69" s="201">
        <v>2.1</v>
      </c>
      <c r="E69" s="205">
        <v>2.8</v>
      </c>
      <c r="F69" s="205">
        <v>3.5</v>
      </c>
      <c r="G69" s="205">
        <v>4.2</v>
      </c>
      <c r="H69" s="218">
        <v>4.9000000000000004</v>
      </c>
    </row>
    <row r="70" spans="1:8" ht="16.5" thickBot="1" x14ac:dyDescent="0.3">
      <c r="A70" s="277"/>
      <c r="B70" s="206" t="s">
        <v>85</v>
      </c>
      <c r="C70" s="207">
        <v>182</v>
      </c>
      <c r="D70" s="208">
        <v>1.7</v>
      </c>
      <c r="E70" s="209">
        <v>2.2000000000000002</v>
      </c>
      <c r="F70" s="209">
        <v>2.8</v>
      </c>
      <c r="G70" s="209">
        <v>3.3</v>
      </c>
      <c r="H70" s="220">
        <v>3.9</v>
      </c>
    </row>
    <row r="71" spans="1:8" s="119" customFormat="1" x14ac:dyDescent="0.25"/>
    <row r="72" spans="1:8" s="119" customFormat="1" x14ac:dyDescent="0.25"/>
    <row r="73" spans="1:8" s="119" customFormat="1" x14ac:dyDescent="0.25"/>
    <row r="74" spans="1:8" s="119" customFormat="1" x14ac:dyDescent="0.25"/>
    <row r="75" spans="1:8" s="119" customFormat="1" x14ac:dyDescent="0.25"/>
    <row r="76" spans="1:8" s="119" customFormat="1" x14ac:dyDescent="0.25"/>
    <row r="77" spans="1:8" s="119" customFormat="1" x14ac:dyDescent="0.25"/>
    <row r="78" spans="1:8" s="119" customFormat="1" x14ac:dyDescent="0.25"/>
    <row r="79" spans="1:8" s="119" customFormat="1" x14ac:dyDescent="0.25"/>
    <row r="80" spans="1:8" s="119" customFormat="1" x14ac:dyDescent="0.25"/>
    <row r="81" s="119" customFormat="1" x14ac:dyDescent="0.25"/>
    <row r="82" s="119" customFormat="1" x14ac:dyDescent="0.25"/>
    <row r="83" s="119" customFormat="1" x14ac:dyDescent="0.25"/>
    <row r="84" s="119" customFormat="1" x14ac:dyDescent="0.25"/>
    <row r="85" s="119" customFormat="1" x14ac:dyDescent="0.25"/>
    <row r="86" s="119" customFormat="1" x14ac:dyDescent="0.25"/>
  </sheetData>
  <mergeCells count="10">
    <mergeCell ref="A37:A43"/>
    <mergeCell ref="A44:A49"/>
    <mergeCell ref="A50:A59"/>
    <mergeCell ref="A60:A70"/>
    <mergeCell ref="D1:H1"/>
    <mergeCell ref="A1:B1"/>
    <mergeCell ref="A3:A5"/>
    <mergeCell ref="A6:A18"/>
    <mergeCell ref="A19:A21"/>
    <mergeCell ref="A22:A3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n99e4c9942c6404eb103464a00e6097b xmlns="d064c82f-d8ab-4a3d-94af-5f326bc58d2d">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6a3660c5-15bd-4052-a0a1-6237663b7600</TermId>
        </TermInfo>
      </Terms>
    </n99e4c9942c6404eb103464a00e6097b>
    <adb9bed2e36e4a93af574aeb444da63e xmlns="d064c82f-d8ab-4a3d-94af-5f326bc58d2d">
      <Terms xmlns="http://schemas.microsoft.com/office/infopath/2007/PartnerControls">
        <TermInfo xmlns="http://schemas.microsoft.com/office/infopath/2007/PartnerControls">
          <TermName xmlns="http://schemas.microsoft.com/office/infopath/2007/PartnerControls">calculator</TermName>
          <TermId xmlns="http://schemas.microsoft.com/office/infopath/2007/PartnerControls">6aa63241-acf8-4e37-b4c6-b14d6d7f425a</TermId>
        </TermInfo>
        <TermInfo xmlns="http://schemas.microsoft.com/office/infopath/2007/PartnerControls">
          <TermName xmlns="http://schemas.microsoft.com/office/infopath/2007/PartnerControls">Volume Two</TermName>
          <TermId xmlns="http://schemas.microsoft.com/office/infopath/2007/PartnerControls">3b34b50f-8f9f-41cb-8736-4059708a41e5</TermId>
        </TermInfo>
        <TermInfo xmlns="http://schemas.microsoft.com/office/infopath/2007/PartnerControls">
          <TermName xmlns="http://schemas.microsoft.com/office/infopath/2007/PartnerControls">Gutters</TermName>
          <TermId xmlns="http://schemas.microsoft.com/office/infopath/2007/PartnerControls">22add81b-c001-40ba-b1b3-8525b8b1097b</TermId>
        </TermInfo>
        <TermInfo xmlns="http://schemas.microsoft.com/office/infopath/2007/PartnerControls">
          <TermName xmlns="http://schemas.microsoft.com/office/infopath/2007/PartnerControls">Plumbing ＆ drainage</TermName>
          <TermId xmlns="http://schemas.microsoft.com/office/infopath/2007/PartnerControls">a622a6cc-dbd3-4e23-89ac-bb948f8e6d96</TermId>
        </TermInfo>
      </Terms>
    </adb9bed2e36e4a93af574aeb444da63e>
    <aa25a1a23adf4c92a153145de6afe324 xmlns="d064c82f-d8ab-4a3d-94af-5f326bc58d2d">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pe2555c81638466f9eb614edb9ecde52 xmlns="d064c82f-d8ab-4a3d-94af-5f326bc58d2d">
      <Terms xmlns="http://schemas.microsoft.com/office/infopath/2007/PartnerControls">
        <TermInfo xmlns="http://schemas.microsoft.com/office/infopath/2007/PartnerControls">
          <TermName xmlns="http://schemas.microsoft.com/office/infopath/2007/PartnerControls">Tool</TermName>
          <TermId xmlns="http://schemas.microsoft.com/office/infopath/2007/PartnerControls">583238a4-4987-4992-ad5d-7e2312842cf7</TermId>
        </TermInfo>
      </Terms>
    </pe2555c81638466f9eb614edb9ecde52>
    <g7bcb40ba23249a78edca7d43a67c1c9 xmlns="d064c82f-d8ab-4a3d-94af-5f326bc58d2d">
      <Terms xmlns="http://schemas.microsoft.com/office/infopath/2007/PartnerControls"/>
    </g7bcb40ba23249a78edca7d43a67c1c9>
    <TaxCatchAll xmlns="d064c82f-d8ab-4a3d-94af-5f326bc58d2d">
      <Value>244</Value>
      <Value>14</Value>
      <Value>28</Value>
      <Value>40</Value>
      <Value>243</Value>
      <Value>1094</Value>
      <Value>3</Value>
    </TaxCatchAll>
    <Comments xmlns="http://schemas.microsoft.com/sharepoint/v3">Current version restored.  Password issue required previous version to momentarily be brought forward.</Comments>
    <_dlc_DocId xmlns="d064c82f-d8ab-4a3d-94af-5f326bc58d2d">WUYEHK7WH6H4-1653706823-1495</_dlc_DocId>
    <_dlc_DocIdUrl xmlns="d064c82f-d8ab-4a3d-94af-5f326bc58d2d">
      <Url>https://dochub/div/australianbuildingcodesboard/businessfunctions/resourcelibrary/guidanceandtraining/_layouts/15/DocIdRedir.aspx?ID=WUYEHK7WH6H4-1653706823-1495</Url>
      <Description>WUYEHK7WH6H4-1653706823-1495</Description>
    </_dlc_DocIdUrl>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D8C9492125574A91909CD263A904DF" ma:contentTypeVersion="15" ma:contentTypeDescription="Create a new document." ma:contentTypeScope="" ma:versionID="da51352f66ec3f78b0ca210b279cbbee">
  <xsd:schema xmlns:xsd="http://www.w3.org/2001/XMLSchema" xmlns:xs="http://www.w3.org/2001/XMLSchema" xmlns:p="http://schemas.microsoft.com/office/2006/metadata/properties" xmlns:ns1="http://schemas.microsoft.com/sharepoint/v3" xmlns:ns2="d064c82f-d8ab-4a3d-94af-5f326bc58d2d" xmlns:ns3="http://schemas.microsoft.com/sharepoint/v4" targetNamespace="http://schemas.microsoft.com/office/2006/metadata/properties" ma:root="true" ma:fieldsID="87c41af653eb1cfdf031f9a0717fdd63" ns1:_="" ns2:_="" ns3:_="">
    <xsd:import namespace="http://schemas.microsoft.com/sharepoint/v3"/>
    <xsd:import namespace="d064c82f-d8ab-4a3d-94af-5f326bc58d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64c82f-d8ab-4a3d-94af-5f326bc58d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ba7ee364-b2a1-4f0a-a954-3c284f763d4f}" ma:internalName="TaxCatchAll" ma:showField="CatchAllData" ma:web="d064c82f-d8ab-4a3d-94af-5f326bc58d2d">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49b4ab08-24a7-4c85-9f80-4fe3e469e22f"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0F02AB-6545-404E-93D9-488CCC60128D}">
  <ds:schemaRefs>
    <ds:schemaRef ds:uri="http://schemas.microsoft.com/sharepoint/events"/>
  </ds:schemaRefs>
</ds:datastoreItem>
</file>

<file path=customXml/itemProps2.xml><?xml version="1.0" encoding="utf-8"?>
<ds:datastoreItem xmlns:ds="http://schemas.openxmlformats.org/officeDocument/2006/customXml" ds:itemID="{5CA8288D-8540-4079-9464-AE195B4EC5AA}">
  <ds:schemaRefs>
    <ds:schemaRef ds:uri="d064c82f-d8ab-4a3d-94af-5f326bc58d2d"/>
    <ds:schemaRef ds:uri="http://purl.org/dc/terms/"/>
    <ds:schemaRef ds:uri="http://schemas.microsoft.com/sharepoint/v4"/>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8D6BC74-BDF7-4785-B4FA-3AB610146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64c82f-d8ab-4a3d-94af-5f326bc58d2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F02179-6F16-4691-B6E2-93067E0591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Calculator</vt:lpstr>
      <vt:lpstr>Help sheet</vt:lpstr>
      <vt:lpstr>Worksheet</vt:lpstr>
      <vt:lpstr>Gutter Downpipe select - hide</vt:lpstr>
      <vt:lpstr>Dedicated overflow - hide</vt:lpstr>
      <vt:lpstr>ACT</vt:lpstr>
      <vt:lpstr>NSW</vt:lpstr>
      <vt:lpstr>NT</vt:lpstr>
      <vt:lpstr>Calculator!Print_Area</vt:lpstr>
      <vt:lpstr>'Help sheet'!Print_Area</vt:lpstr>
      <vt:lpstr>QLD</vt:lpstr>
      <vt:lpstr>SA</vt:lpstr>
      <vt:lpstr>TAS</vt:lpstr>
      <vt:lpstr>VIC</vt:lpstr>
      <vt:lpstr>WA</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ABCB@industry.gov.au</dc:creator>
  <cp:lastModifiedBy>Sewter, Mitchell</cp:lastModifiedBy>
  <cp:lastPrinted>2020-06-03T00:10:47Z</cp:lastPrinted>
  <dcterms:created xsi:type="dcterms:W3CDTF">2016-09-15T00:03:01Z</dcterms:created>
  <dcterms:modified xsi:type="dcterms:W3CDTF">2022-11-01T22:14:45Z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0x0101004BD8C9492125574A91909CD263A904DF</vt:lpwstr>
  </property>
  <property fmtid="{D5CDD505-2E9C-101B-9397-08002B2CF9AE}" pid="3" name="_dlc_DocIdItemGuid">
    <vt:lpwstr>f361c7ea-bbfb-4417-8bcc-754151e7f357</vt:lpwstr>
  </property>
  <property fmtid="{D5CDD505-2E9C-101B-9397-08002B2CF9AE}" pid="4" name="DocHub_Year">
    <vt:lpwstr>1094;#2020|6a3660c5-15bd-4052-a0a1-6237663b7600</vt:lpwstr>
  </property>
  <property fmtid="{D5CDD505-2E9C-101B-9397-08002B2CF9AE}" pid="5" name="DocHub_DocumentType">
    <vt:lpwstr>40;#Tool|583238a4-4987-4992-ad5d-7e2312842cf7</vt:lpwstr>
  </property>
  <property fmtid="{D5CDD505-2E9C-101B-9397-08002B2CF9AE}" pid="6" name="DocHub_SecurityClassification">
    <vt:lpwstr>3;#OFFICIAL|6106d03b-a1a0-4e30-9d91-d5e9fb4314f9</vt:lpwstr>
  </property>
  <property fmtid="{D5CDD505-2E9C-101B-9397-08002B2CF9AE}" pid="7" name="DocHub_Keywords">
    <vt:lpwstr>243;#calculator|6aa63241-acf8-4e37-b4c6-b14d6d7f425a;#28;#Volume Two|3b34b50f-8f9f-41cb-8736-4059708a41e5;#244;#Gutters|22add81b-c001-40ba-b1b3-8525b8b1097b;#14;#Plumbing ＆ drainage|a622a6cc-dbd3-4e23-89ac-bb948f8e6d96</vt:lpwstr>
  </property>
  <property fmtid="{D5CDD505-2E9C-101B-9397-08002B2CF9AE}" pid="8" name="DocHub_WorkActivity">
    <vt:lpwstr/>
  </property>
</Properties>
</file>